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6E1CE5F8-02A1-41FE-8935-BBE41F0B276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酒店介绍及报价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9" i="1" l="1"/>
  <c r="I3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3" i="1"/>
  <c r="I34" i="1"/>
  <c r="I35" i="1"/>
  <c r="I37" i="1"/>
</calcChain>
</file>

<file path=xl/sharedStrings.xml><?xml version="1.0" encoding="utf-8"?>
<sst xmlns="http://schemas.openxmlformats.org/spreadsheetml/2006/main" count="143" uniqueCount="75">
  <si>
    <t>单价（元）</t>
    <phoneticPr fontId="3" type="noConversion"/>
  </si>
  <si>
    <t>数量1</t>
    <phoneticPr fontId="3" type="noConversion"/>
  </si>
  <si>
    <t>数量2</t>
    <phoneticPr fontId="3" type="noConversion"/>
  </si>
  <si>
    <t>小计（元）</t>
    <phoneticPr fontId="3" type="noConversion"/>
  </si>
  <si>
    <t>备注</t>
    <phoneticPr fontId="3" type="noConversion"/>
  </si>
  <si>
    <t>间/晚</t>
    <phoneticPr fontId="2" type="noConversion"/>
  </si>
  <si>
    <t>间</t>
    <phoneticPr fontId="2" type="noConversion"/>
  </si>
  <si>
    <t>晚</t>
    <phoneticPr fontId="2" type="noConversion"/>
  </si>
  <si>
    <t>内容</t>
    <phoneticPr fontId="3" type="noConversion"/>
  </si>
  <si>
    <t>项目</t>
    <phoneticPr fontId="3" type="noConversion"/>
  </si>
  <si>
    <t>辆</t>
    <phoneticPr fontId="2" type="noConversion"/>
  </si>
  <si>
    <t>团</t>
    <phoneticPr fontId="2" type="noConversion"/>
  </si>
  <si>
    <t>导游补助</t>
    <phoneticPr fontId="2" type="noConversion"/>
  </si>
  <si>
    <t>名</t>
    <phoneticPr fontId="2" type="noConversion"/>
  </si>
  <si>
    <t>团</t>
    <phoneticPr fontId="2" type="noConversion"/>
  </si>
  <si>
    <t>元/人</t>
    <phoneticPr fontId="2" type="noConversion"/>
  </si>
  <si>
    <t>人</t>
    <phoneticPr fontId="2" type="noConversion"/>
  </si>
  <si>
    <t>杜甫草堂</t>
    <phoneticPr fontId="2" type="noConversion"/>
  </si>
  <si>
    <t>金顶往返缆车</t>
    <phoneticPr fontId="2" type="noConversion"/>
  </si>
  <si>
    <t>旅行社服务费</t>
    <phoneticPr fontId="2" type="noConversion"/>
  </si>
  <si>
    <t>旅游意外保险</t>
    <phoneticPr fontId="2" type="noConversion"/>
  </si>
  <si>
    <t>内宾</t>
    <phoneticPr fontId="2" type="noConversion"/>
  </si>
  <si>
    <t>酒店房费</t>
    <phoneticPr fontId="2" type="noConversion"/>
  </si>
  <si>
    <t>以上报价我社提供旅行社普通增值税发票</t>
    <phoneticPr fontId="2" type="noConversion"/>
  </si>
  <si>
    <t>司导住宿</t>
    <phoneticPr fontId="2" type="noConversion"/>
  </si>
  <si>
    <t>峨眉山红珠山酒店司导房</t>
    <phoneticPr fontId="2" type="noConversion"/>
  </si>
  <si>
    <t>16/5成都钓鱼台精品酒店  尊贵大床房</t>
    <phoneticPr fontId="2" type="noConversion"/>
  </si>
  <si>
    <t>17/5峨眉山红珠山禅意山居 温泉山景大床房</t>
    <phoneticPr fontId="2" type="noConversion"/>
  </si>
  <si>
    <t>元/辆</t>
    <phoneticPr fontId="2" type="noConversion"/>
  </si>
  <si>
    <t>天/名</t>
    <phoneticPr fontId="2" type="noConversion"/>
  </si>
  <si>
    <t>天</t>
    <phoneticPr fontId="2" type="noConversion"/>
  </si>
  <si>
    <t>门票</t>
    <phoneticPr fontId="2" type="noConversion"/>
  </si>
  <si>
    <t>18/5成都香格里拉大酒店  城景大床房</t>
    <phoneticPr fontId="2" type="noConversion"/>
  </si>
  <si>
    <t>车费</t>
    <phoneticPr fontId="2" type="noConversion"/>
  </si>
  <si>
    <t>5月16-18日</t>
    <phoneticPr fontId="2" type="noConversion"/>
  </si>
  <si>
    <t>16/5保底27间，提前入住3间</t>
    <phoneticPr fontId="2" type="noConversion"/>
  </si>
  <si>
    <t>实际用房28间，当天取消2间用房赔付50%房费</t>
    <phoneticPr fontId="2" type="noConversion"/>
  </si>
  <si>
    <t>房间消费</t>
    <phoneticPr fontId="2" type="noConversion"/>
  </si>
  <si>
    <t>18/5成都香格里拉大酒店  江景大床房</t>
    <phoneticPr fontId="2" type="noConversion"/>
  </si>
  <si>
    <t>房卡30+房间购物50+房间酒吧20+餐393</t>
    <phoneticPr fontId="2" type="noConversion"/>
  </si>
  <si>
    <t>旅游行程用车5月17-18日 33座航空座椅豪华旅游车</t>
    <phoneticPr fontId="2" type="noConversion"/>
  </si>
  <si>
    <t>陈玉姣</t>
    <phoneticPr fontId="2" type="noConversion"/>
  </si>
  <si>
    <t>向松</t>
    <phoneticPr fontId="2" type="noConversion"/>
  </si>
  <si>
    <t>景区公共交通观光车包车29座</t>
    <phoneticPr fontId="2" type="noConversion"/>
  </si>
  <si>
    <t>乐山游江包船</t>
    <phoneticPr fontId="2" type="noConversion"/>
  </si>
  <si>
    <t>元/名</t>
    <phoneticPr fontId="2" type="noConversion"/>
  </si>
  <si>
    <t>杜甫草堂讲解费员</t>
    <phoneticPr fontId="2" type="noConversion"/>
  </si>
  <si>
    <t>峨眉山门票（门票160+保险5）</t>
    <phoneticPr fontId="2" type="noConversion"/>
  </si>
  <si>
    <t>餐费</t>
    <phoneticPr fontId="2" type="noConversion"/>
  </si>
  <si>
    <t>金顶大酒店午餐800元/桌x2桌+加菜410</t>
    <phoneticPr fontId="2" type="noConversion"/>
  </si>
  <si>
    <t>16/5别克商务包天接送机</t>
    <phoneticPr fontId="2" type="noConversion"/>
  </si>
  <si>
    <t>16/5别克商务车单接机</t>
    <phoneticPr fontId="2" type="noConversion"/>
  </si>
  <si>
    <t>16/5别克商务车单接机（盲接23点飞机，客人未到）</t>
    <phoneticPr fontId="2" type="noConversion"/>
  </si>
  <si>
    <t>16/5别克商务车接01:40抵达</t>
    <phoneticPr fontId="2" type="noConversion"/>
  </si>
  <si>
    <t>接凌晨飞机</t>
    <phoneticPr fontId="2" type="noConversion"/>
  </si>
  <si>
    <t>凌晨才通知司机客人取消，按接凌晨飞机</t>
    <phoneticPr fontId="2" type="noConversion"/>
  </si>
  <si>
    <t>17/5别克商务12点钓鱼台酒店接人送乐山</t>
    <phoneticPr fontId="2" type="noConversion"/>
  </si>
  <si>
    <t>17/5奥迪17点成都送峨眉山</t>
    <phoneticPr fontId="2" type="noConversion"/>
  </si>
  <si>
    <t>17-18/5别克商务接19点飞机送峨眉山，第二天04:30出发峨眉山送成都机场</t>
    <phoneticPr fontId="2" type="noConversion"/>
  </si>
  <si>
    <t>17-18/5别克商务接2个航班客人送峨眉山，第二天早上06:00出发送峨眉山送成都机场</t>
    <phoneticPr fontId="2" type="noConversion"/>
  </si>
  <si>
    <t>18/5别克商务11：00峨眉山零公里接客人送成都机场</t>
    <phoneticPr fontId="2" type="noConversion"/>
  </si>
  <si>
    <t>19/5别克商务香格里拉酒店送机场</t>
    <phoneticPr fontId="2" type="noConversion"/>
  </si>
  <si>
    <t>19/5别克商务熊猫基地+送站（东站和机场）</t>
    <phoneticPr fontId="2" type="noConversion"/>
  </si>
  <si>
    <t>机场包车接送800/天（10小时，100公里）超时30x3小时，超公里2x64公里，含司机2餐餐补60、停车场停车费24</t>
    <phoneticPr fontId="2" type="noConversion"/>
  </si>
  <si>
    <t>费用小计</t>
    <phoneticPr fontId="2" type="noConversion"/>
  </si>
  <si>
    <t>元</t>
    <phoneticPr fontId="2" type="noConversion"/>
  </si>
  <si>
    <t>团</t>
    <phoneticPr fontId="2" type="noConversion"/>
  </si>
  <si>
    <t>费用合计</t>
    <phoneticPr fontId="2" type="noConversion"/>
  </si>
  <si>
    <t>按总消费的8%收取</t>
    <phoneticPr fontId="2" type="noConversion"/>
  </si>
  <si>
    <t>已付团款</t>
    <phoneticPr fontId="2" type="noConversion"/>
  </si>
  <si>
    <t>余款</t>
    <phoneticPr fontId="2" type="noConversion"/>
  </si>
  <si>
    <t>钓鱼台刷卡20000+建行现金转款60000</t>
    <phoneticPr fontId="2" type="noConversion"/>
  </si>
  <si>
    <t>5月16-19日接待费用明细</t>
    <phoneticPr fontId="3" type="noConversion"/>
  </si>
  <si>
    <t>熊猫基地</t>
    <phoneticPr fontId="2" type="noConversion"/>
  </si>
  <si>
    <t>房间消费1892+顺丰快递费23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</si>
</sst>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8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58" fontId="6" fillId="0" borderId="5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58" fontId="6" fillId="0" borderId="5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9" fontId="6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A28" workbookViewId="0">
      <selection activeCell="I39" sqref="I39"/>
    </sheetView>
  </sheetViews>
  <sheetFormatPr defaultRowHeight="14.25" x14ac:dyDescent="0.2"/>
  <cols>
    <col min="1" max="1" width="14.5" customWidth="1"/>
    <col min="2" max="2" width="45.125" customWidth="1"/>
    <col min="3" max="8" width="7.625" customWidth="1"/>
    <col min="9" max="9" width="12.625" customWidth="1"/>
    <col min="10" max="10" width="35.125" customWidth="1"/>
  </cols>
  <sheetData>
    <row r="1" spans="1:10" ht="23.25" thickBot="1" x14ac:dyDescent="0.25">
      <c r="A1" s="40" t="s">
        <v>72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21.95" customHeight="1" x14ac:dyDescent="0.2">
      <c r="A2" s="1" t="s">
        <v>9</v>
      </c>
      <c r="B2" s="2" t="s">
        <v>8</v>
      </c>
      <c r="C2" s="43" t="s">
        <v>0</v>
      </c>
      <c r="D2" s="43"/>
      <c r="E2" s="43" t="s">
        <v>1</v>
      </c>
      <c r="F2" s="43"/>
      <c r="G2" s="43" t="s">
        <v>2</v>
      </c>
      <c r="H2" s="43"/>
      <c r="I2" s="2" t="s">
        <v>3</v>
      </c>
      <c r="J2" s="3" t="s">
        <v>4</v>
      </c>
    </row>
    <row r="3" spans="1:10" ht="21.95" customHeight="1" x14ac:dyDescent="0.2">
      <c r="A3" s="35" t="s">
        <v>22</v>
      </c>
      <c r="B3" s="12" t="s">
        <v>26</v>
      </c>
      <c r="C3" s="4">
        <v>1300</v>
      </c>
      <c r="D3" s="5" t="s">
        <v>5</v>
      </c>
      <c r="E3" s="6">
        <v>30</v>
      </c>
      <c r="F3" s="7" t="s">
        <v>6</v>
      </c>
      <c r="G3" s="6">
        <v>1</v>
      </c>
      <c r="H3" s="7" t="s">
        <v>7</v>
      </c>
      <c r="I3" s="8">
        <f t="shared" ref="I3:I21" si="0">C3*E3*G3</f>
        <v>39000</v>
      </c>
      <c r="J3" s="9" t="s">
        <v>35</v>
      </c>
    </row>
    <row r="4" spans="1:10" ht="21.95" customHeight="1" x14ac:dyDescent="0.2">
      <c r="A4" s="36"/>
      <c r="B4" s="12" t="s">
        <v>74</v>
      </c>
      <c r="C4" s="4"/>
      <c r="D4" s="5"/>
      <c r="E4" s="6"/>
      <c r="F4" s="7"/>
      <c r="G4" s="6"/>
      <c r="H4" s="7"/>
      <c r="I4" s="8">
        <v>1915</v>
      </c>
      <c r="J4" s="9"/>
    </row>
    <row r="5" spans="1:10" ht="32.25" customHeight="1" x14ac:dyDescent="0.2">
      <c r="A5" s="36"/>
      <c r="B5" s="12" t="s">
        <v>27</v>
      </c>
      <c r="C5" s="4">
        <v>2180</v>
      </c>
      <c r="D5" s="5" t="s">
        <v>5</v>
      </c>
      <c r="E5" s="6">
        <v>29</v>
      </c>
      <c r="F5" s="7" t="s">
        <v>6</v>
      </c>
      <c r="G5" s="6">
        <v>1</v>
      </c>
      <c r="H5" s="7" t="s">
        <v>7</v>
      </c>
      <c r="I5" s="8">
        <f t="shared" si="0"/>
        <v>63220</v>
      </c>
      <c r="J5" s="15" t="s">
        <v>36</v>
      </c>
    </row>
    <row r="6" spans="1:10" ht="21.95" customHeight="1" x14ac:dyDescent="0.2">
      <c r="A6" s="36"/>
      <c r="B6" s="12" t="s">
        <v>37</v>
      </c>
      <c r="C6" s="4"/>
      <c r="D6" s="5"/>
      <c r="E6" s="6"/>
      <c r="F6" s="7"/>
      <c r="G6" s="6"/>
      <c r="H6" s="7"/>
      <c r="I6" s="8">
        <v>493</v>
      </c>
      <c r="J6" s="15" t="s">
        <v>39</v>
      </c>
    </row>
    <row r="7" spans="1:10" ht="21.95" customHeight="1" x14ac:dyDescent="0.2">
      <c r="A7" s="36"/>
      <c r="B7" s="12" t="s">
        <v>32</v>
      </c>
      <c r="C7" s="4">
        <v>900</v>
      </c>
      <c r="D7" s="5" t="s">
        <v>5</v>
      </c>
      <c r="E7" s="6">
        <v>18</v>
      </c>
      <c r="F7" s="7" t="s">
        <v>6</v>
      </c>
      <c r="G7" s="6">
        <v>1</v>
      </c>
      <c r="H7" s="7" t="s">
        <v>7</v>
      </c>
      <c r="I7" s="8">
        <f t="shared" ref="I7" si="1">C7*E7*G7</f>
        <v>16200</v>
      </c>
      <c r="J7" s="15"/>
    </row>
    <row r="8" spans="1:10" ht="24" customHeight="1" x14ac:dyDescent="0.2">
      <c r="A8" s="44"/>
      <c r="B8" s="12" t="s">
        <v>38</v>
      </c>
      <c r="C8" s="4">
        <v>1050</v>
      </c>
      <c r="D8" s="5" t="s">
        <v>5</v>
      </c>
      <c r="E8" s="6">
        <v>3</v>
      </c>
      <c r="F8" s="7" t="s">
        <v>6</v>
      </c>
      <c r="G8" s="6">
        <v>1</v>
      </c>
      <c r="H8" s="7" t="s">
        <v>7</v>
      </c>
      <c r="I8" s="8">
        <f t="shared" si="0"/>
        <v>3150</v>
      </c>
      <c r="J8" s="15"/>
    </row>
    <row r="9" spans="1:10" ht="21.95" customHeight="1" x14ac:dyDescent="0.2">
      <c r="A9" s="35" t="s">
        <v>33</v>
      </c>
      <c r="B9" s="14" t="s">
        <v>40</v>
      </c>
      <c r="C9" s="4">
        <v>4800</v>
      </c>
      <c r="D9" s="5" t="s">
        <v>28</v>
      </c>
      <c r="E9" s="6">
        <v>1</v>
      </c>
      <c r="F9" s="7" t="s">
        <v>10</v>
      </c>
      <c r="G9" s="6">
        <v>1</v>
      </c>
      <c r="H9" s="7" t="s">
        <v>11</v>
      </c>
      <c r="I9" s="8">
        <f t="shared" si="0"/>
        <v>4800</v>
      </c>
      <c r="J9" s="19"/>
    </row>
    <row r="10" spans="1:10" ht="42" customHeight="1" x14ac:dyDescent="0.2">
      <c r="A10" s="36"/>
      <c r="B10" s="14" t="s">
        <v>50</v>
      </c>
      <c r="C10" s="4">
        <v>1100</v>
      </c>
      <c r="D10" s="5" t="s">
        <v>28</v>
      </c>
      <c r="E10" s="6">
        <v>1</v>
      </c>
      <c r="F10" s="7" t="s">
        <v>10</v>
      </c>
      <c r="G10" s="6">
        <v>1</v>
      </c>
      <c r="H10" s="7" t="s">
        <v>11</v>
      </c>
      <c r="I10" s="8">
        <f t="shared" ref="I10:I14" si="2">C10*E10*G10</f>
        <v>1100</v>
      </c>
      <c r="J10" s="20" t="s">
        <v>63</v>
      </c>
    </row>
    <row r="11" spans="1:10" ht="21.95" customHeight="1" x14ac:dyDescent="0.2">
      <c r="A11" s="36"/>
      <c r="B11" s="14" t="s">
        <v>51</v>
      </c>
      <c r="C11" s="4">
        <v>300</v>
      </c>
      <c r="D11" s="5" t="s">
        <v>28</v>
      </c>
      <c r="E11" s="6">
        <v>4</v>
      </c>
      <c r="F11" s="7" t="s">
        <v>10</v>
      </c>
      <c r="G11" s="6">
        <v>1</v>
      </c>
      <c r="H11" s="7" t="s">
        <v>11</v>
      </c>
      <c r="I11" s="8">
        <f t="shared" si="2"/>
        <v>1200</v>
      </c>
      <c r="J11" s="19"/>
    </row>
    <row r="12" spans="1:10" ht="21.95" customHeight="1" x14ac:dyDescent="0.2">
      <c r="A12" s="36"/>
      <c r="B12" s="21" t="s">
        <v>52</v>
      </c>
      <c r="C12" s="4">
        <v>350</v>
      </c>
      <c r="D12" s="5" t="s">
        <v>28</v>
      </c>
      <c r="E12" s="6">
        <v>1</v>
      </c>
      <c r="F12" s="7" t="s">
        <v>10</v>
      </c>
      <c r="G12" s="6">
        <v>1</v>
      </c>
      <c r="H12" s="7" t="s">
        <v>11</v>
      </c>
      <c r="I12" s="8">
        <f t="shared" si="2"/>
        <v>350</v>
      </c>
      <c r="J12" s="19" t="s">
        <v>55</v>
      </c>
    </row>
    <row r="13" spans="1:10" ht="21.95" customHeight="1" x14ac:dyDescent="0.2">
      <c r="A13" s="36"/>
      <c r="B13" s="14" t="s">
        <v>53</v>
      </c>
      <c r="C13" s="4">
        <v>350</v>
      </c>
      <c r="D13" s="5" t="s">
        <v>28</v>
      </c>
      <c r="E13" s="6">
        <v>1</v>
      </c>
      <c r="F13" s="7" t="s">
        <v>10</v>
      </c>
      <c r="G13" s="6">
        <v>1</v>
      </c>
      <c r="H13" s="7" t="s">
        <v>11</v>
      </c>
      <c r="I13" s="8">
        <f t="shared" si="2"/>
        <v>350</v>
      </c>
      <c r="J13" s="19" t="s">
        <v>54</v>
      </c>
    </row>
    <row r="14" spans="1:10" ht="21.95" customHeight="1" x14ac:dyDescent="0.2">
      <c r="A14" s="36"/>
      <c r="B14" s="14" t="s">
        <v>56</v>
      </c>
      <c r="C14" s="4">
        <v>1000</v>
      </c>
      <c r="D14" s="5" t="s">
        <v>28</v>
      </c>
      <c r="E14" s="6">
        <v>1</v>
      </c>
      <c r="F14" s="7" t="s">
        <v>10</v>
      </c>
      <c r="G14" s="6">
        <v>1</v>
      </c>
      <c r="H14" s="7" t="s">
        <v>11</v>
      </c>
      <c r="I14" s="8">
        <f t="shared" si="2"/>
        <v>1000</v>
      </c>
      <c r="J14" s="19"/>
    </row>
    <row r="15" spans="1:10" ht="21.95" customHeight="1" x14ac:dyDescent="0.2">
      <c r="A15" s="36"/>
      <c r="B15" s="14" t="s">
        <v>57</v>
      </c>
      <c r="C15" s="4">
        <v>1200</v>
      </c>
      <c r="D15" s="5" t="s">
        <v>28</v>
      </c>
      <c r="E15" s="6">
        <v>1</v>
      </c>
      <c r="F15" s="7" t="s">
        <v>10</v>
      </c>
      <c r="G15" s="6">
        <v>1</v>
      </c>
      <c r="H15" s="7" t="s">
        <v>11</v>
      </c>
      <c r="I15" s="8">
        <f t="shared" ref="I15" si="3">C15*E15*G15</f>
        <v>1200</v>
      </c>
      <c r="J15" s="19"/>
    </row>
    <row r="16" spans="1:10" ht="37.5" customHeight="1" x14ac:dyDescent="0.2">
      <c r="A16" s="36"/>
      <c r="B16" s="14" t="s">
        <v>59</v>
      </c>
      <c r="C16" s="4">
        <v>2000</v>
      </c>
      <c r="D16" s="5" t="s">
        <v>28</v>
      </c>
      <c r="E16" s="6">
        <v>1</v>
      </c>
      <c r="F16" s="7" t="s">
        <v>10</v>
      </c>
      <c r="G16" s="6">
        <v>1</v>
      </c>
      <c r="H16" s="7" t="s">
        <v>11</v>
      </c>
      <c r="I16" s="8">
        <f t="shared" ref="I16:I20" si="4">C16*E16*G16</f>
        <v>2000</v>
      </c>
      <c r="J16" s="19"/>
    </row>
    <row r="17" spans="1:10" ht="39" customHeight="1" x14ac:dyDescent="0.2">
      <c r="A17" s="36"/>
      <c r="B17" s="14" t="s">
        <v>58</v>
      </c>
      <c r="C17" s="4">
        <v>2000</v>
      </c>
      <c r="D17" s="5" t="s">
        <v>28</v>
      </c>
      <c r="E17" s="6">
        <v>1</v>
      </c>
      <c r="F17" s="7" t="s">
        <v>10</v>
      </c>
      <c r="G17" s="6">
        <v>1</v>
      </c>
      <c r="H17" s="7" t="s">
        <v>11</v>
      </c>
      <c r="I17" s="8">
        <f t="shared" si="4"/>
        <v>2000</v>
      </c>
      <c r="J17" s="19"/>
    </row>
    <row r="18" spans="1:10" ht="21.95" customHeight="1" x14ac:dyDescent="0.2">
      <c r="A18" s="36"/>
      <c r="B18" s="14" t="s">
        <v>60</v>
      </c>
      <c r="C18" s="4">
        <v>1200</v>
      </c>
      <c r="D18" s="5" t="s">
        <v>28</v>
      </c>
      <c r="E18" s="6">
        <v>1</v>
      </c>
      <c r="F18" s="7" t="s">
        <v>10</v>
      </c>
      <c r="G18" s="6">
        <v>1</v>
      </c>
      <c r="H18" s="7" t="s">
        <v>11</v>
      </c>
      <c r="I18" s="8">
        <f t="shared" si="4"/>
        <v>1200</v>
      </c>
      <c r="J18" s="19"/>
    </row>
    <row r="19" spans="1:10" ht="21.95" customHeight="1" x14ac:dyDescent="0.2">
      <c r="A19" s="36"/>
      <c r="B19" s="14" t="s">
        <v>61</v>
      </c>
      <c r="C19" s="4">
        <v>300</v>
      </c>
      <c r="D19" s="5" t="s">
        <v>28</v>
      </c>
      <c r="E19" s="6">
        <v>6</v>
      </c>
      <c r="F19" s="7" t="s">
        <v>10</v>
      </c>
      <c r="G19" s="6">
        <v>1</v>
      </c>
      <c r="H19" s="7" t="s">
        <v>11</v>
      </c>
      <c r="I19" s="8">
        <f t="shared" si="4"/>
        <v>1800</v>
      </c>
      <c r="J19" s="19"/>
    </row>
    <row r="20" spans="1:10" ht="21.95" customHeight="1" x14ac:dyDescent="0.2">
      <c r="A20" s="36"/>
      <c r="B20" s="14" t="s">
        <v>62</v>
      </c>
      <c r="C20" s="4">
        <v>700</v>
      </c>
      <c r="D20" s="5" t="s">
        <v>28</v>
      </c>
      <c r="E20" s="6">
        <v>1</v>
      </c>
      <c r="F20" s="7" t="s">
        <v>10</v>
      </c>
      <c r="G20" s="6">
        <v>1</v>
      </c>
      <c r="H20" s="7" t="s">
        <v>11</v>
      </c>
      <c r="I20" s="8">
        <f t="shared" si="4"/>
        <v>700</v>
      </c>
      <c r="J20" s="19"/>
    </row>
    <row r="21" spans="1:10" ht="21.95" customHeight="1" x14ac:dyDescent="0.2">
      <c r="A21" s="35" t="s">
        <v>12</v>
      </c>
      <c r="B21" s="13" t="s">
        <v>34</v>
      </c>
      <c r="C21" s="4">
        <v>400</v>
      </c>
      <c r="D21" s="5" t="s">
        <v>29</v>
      </c>
      <c r="E21" s="6">
        <v>1</v>
      </c>
      <c r="F21" s="7" t="s">
        <v>13</v>
      </c>
      <c r="G21" s="6">
        <v>3</v>
      </c>
      <c r="H21" s="7" t="s">
        <v>30</v>
      </c>
      <c r="I21" s="8">
        <f t="shared" si="0"/>
        <v>1200</v>
      </c>
      <c r="J21" s="10" t="s">
        <v>41</v>
      </c>
    </row>
    <row r="22" spans="1:10" ht="21.95" customHeight="1" x14ac:dyDescent="0.2">
      <c r="A22" s="44"/>
      <c r="B22" s="18">
        <v>43604</v>
      </c>
      <c r="C22" s="4">
        <v>400</v>
      </c>
      <c r="D22" s="5" t="s">
        <v>29</v>
      </c>
      <c r="E22" s="6">
        <v>1</v>
      </c>
      <c r="F22" s="7" t="s">
        <v>13</v>
      </c>
      <c r="G22" s="6">
        <v>1</v>
      </c>
      <c r="H22" s="7" t="s">
        <v>30</v>
      </c>
      <c r="I22" s="8">
        <f t="shared" ref="I22" si="5">C22*E22*G22</f>
        <v>400</v>
      </c>
      <c r="J22" s="10" t="s">
        <v>42</v>
      </c>
    </row>
    <row r="23" spans="1:10" ht="21.95" customHeight="1" x14ac:dyDescent="0.2">
      <c r="A23" s="35" t="s">
        <v>31</v>
      </c>
      <c r="B23" s="13" t="s">
        <v>17</v>
      </c>
      <c r="C23" s="4">
        <v>45</v>
      </c>
      <c r="D23" s="5" t="s">
        <v>15</v>
      </c>
      <c r="E23" s="6">
        <v>24</v>
      </c>
      <c r="F23" s="7" t="s">
        <v>16</v>
      </c>
      <c r="G23" s="6">
        <v>1</v>
      </c>
      <c r="H23" s="7" t="s">
        <v>11</v>
      </c>
      <c r="I23" s="8">
        <f t="shared" ref="I23:I25" si="6">C23*E23*G23</f>
        <v>1080</v>
      </c>
      <c r="J23" s="10"/>
    </row>
    <row r="24" spans="1:10" ht="21.95" customHeight="1" x14ac:dyDescent="0.2">
      <c r="A24" s="36"/>
      <c r="B24" s="13" t="s">
        <v>46</v>
      </c>
      <c r="C24" s="4">
        <v>300</v>
      </c>
      <c r="D24" s="5" t="s">
        <v>45</v>
      </c>
      <c r="E24" s="6">
        <v>1</v>
      </c>
      <c r="F24" s="7" t="s">
        <v>16</v>
      </c>
      <c r="G24" s="6">
        <v>1</v>
      </c>
      <c r="H24" s="7" t="s">
        <v>11</v>
      </c>
      <c r="I24" s="8">
        <f t="shared" ref="I24" si="7">C24*E24*G24</f>
        <v>300</v>
      </c>
      <c r="J24" s="10"/>
    </row>
    <row r="25" spans="1:10" ht="21.95" customHeight="1" x14ac:dyDescent="0.2">
      <c r="A25" s="36"/>
      <c r="B25" s="13" t="s">
        <v>44</v>
      </c>
      <c r="C25" s="4">
        <v>70</v>
      </c>
      <c r="D25" s="5" t="s">
        <v>15</v>
      </c>
      <c r="E25" s="6">
        <v>35</v>
      </c>
      <c r="F25" s="7" t="s">
        <v>16</v>
      </c>
      <c r="G25" s="6">
        <v>1</v>
      </c>
      <c r="H25" s="7" t="s">
        <v>14</v>
      </c>
      <c r="I25" s="8">
        <f t="shared" si="6"/>
        <v>2450</v>
      </c>
      <c r="J25" s="10"/>
    </row>
    <row r="26" spans="1:10" ht="21.95" customHeight="1" x14ac:dyDescent="0.2">
      <c r="A26" s="36"/>
      <c r="B26" s="13" t="s">
        <v>47</v>
      </c>
      <c r="C26" s="4">
        <v>165</v>
      </c>
      <c r="D26" s="5" t="s">
        <v>15</v>
      </c>
      <c r="E26" s="6">
        <v>25</v>
      </c>
      <c r="F26" s="7" t="s">
        <v>16</v>
      </c>
      <c r="G26" s="6">
        <v>1</v>
      </c>
      <c r="H26" s="7" t="s">
        <v>14</v>
      </c>
      <c r="I26" s="8">
        <f t="shared" ref="I26:I28" si="8">C26*E26*G26</f>
        <v>4125</v>
      </c>
      <c r="J26" s="10"/>
    </row>
    <row r="27" spans="1:10" ht="22.5" customHeight="1" x14ac:dyDescent="0.2">
      <c r="A27" s="36"/>
      <c r="B27" s="13" t="s">
        <v>43</v>
      </c>
      <c r="C27" s="4">
        <v>3000</v>
      </c>
      <c r="D27" s="5" t="s">
        <v>28</v>
      </c>
      <c r="E27" s="6">
        <v>1</v>
      </c>
      <c r="F27" s="7" t="s">
        <v>10</v>
      </c>
      <c r="G27" s="6">
        <v>1</v>
      </c>
      <c r="H27" s="7" t="s">
        <v>14</v>
      </c>
      <c r="I27" s="8">
        <f t="shared" si="8"/>
        <v>3000</v>
      </c>
      <c r="J27" s="16"/>
    </row>
    <row r="28" spans="1:10" ht="21.95" customHeight="1" x14ac:dyDescent="0.2">
      <c r="A28" s="36"/>
      <c r="B28" s="13" t="s">
        <v>18</v>
      </c>
      <c r="C28" s="4">
        <v>120</v>
      </c>
      <c r="D28" s="5" t="s">
        <v>15</v>
      </c>
      <c r="E28" s="6">
        <v>25</v>
      </c>
      <c r="F28" s="7" t="s">
        <v>16</v>
      </c>
      <c r="G28" s="6">
        <v>1</v>
      </c>
      <c r="H28" s="7" t="s">
        <v>14</v>
      </c>
      <c r="I28" s="8">
        <f t="shared" si="8"/>
        <v>3000</v>
      </c>
      <c r="J28" s="10"/>
    </row>
    <row r="29" spans="1:10" ht="21.95" customHeight="1" x14ac:dyDescent="0.2">
      <c r="A29" s="44"/>
      <c r="B29" s="13" t="s">
        <v>73</v>
      </c>
      <c r="C29" s="4">
        <v>58</v>
      </c>
      <c r="D29" s="5" t="s">
        <v>15</v>
      </c>
      <c r="E29" s="6">
        <v>2</v>
      </c>
      <c r="F29" s="7" t="s">
        <v>16</v>
      </c>
      <c r="G29" s="6">
        <v>1</v>
      </c>
      <c r="H29" s="7" t="s">
        <v>11</v>
      </c>
      <c r="I29" s="8">
        <f t="shared" ref="I29" si="9">C29*E29*G29</f>
        <v>116</v>
      </c>
      <c r="J29" s="10"/>
    </row>
    <row r="30" spans="1:10" ht="21.95" customHeight="1" x14ac:dyDescent="0.2">
      <c r="A30" s="11" t="s">
        <v>48</v>
      </c>
      <c r="B30" s="13" t="s">
        <v>49</v>
      </c>
      <c r="C30" s="4"/>
      <c r="D30" s="5"/>
      <c r="E30" s="6"/>
      <c r="F30" s="7"/>
      <c r="G30" s="6"/>
      <c r="H30" s="7"/>
      <c r="I30" s="8">
        <v>2010</v>
      </c>
      <c r="J30" s="10"/>
    </row>
    <row r="31" spans="1:10" ht="21.95" customHeight="1" x14ac:dyDescent="0.2">
      <c r="A31" s="11" t="s">
        <v>20</v>
      </c>
      <c r="B31" s="13" t="s">
        <v>21</v>
      </c>
      <c r="C31" s="4">
        <v>10</v>
      </c>
      <c r="D31" s="5" t="s">
        <v>15</v>
      </c>
      <c r="E31" s="6">
        <v>14</v>
      </c>
      <c r="F31" s="7" t="s">
        <v>16</v>
      </c>
      <c r="G31" s="6">
        <v>1</v>
      </c>
      <c r="H31" s="7" t="s">
        <v>14</v>
      </c>
      <c r="I31" s="8">
        <f t="shared" ref="I31" si="10">C31*E31*G31</f>
        <v>140</v>
      </c>
      <c r="J31" s="10"/>
    </row>
    <row r="32" spans="1:10" ht="21.95" customHeight="1" x14ac:dyDescent="0.2">
      <c r="A32" s="17" t="s">
        <v>24</v>
      </c>
      <c r="B32" s="13" t="s">
        <v>25</v>
      </c>
      <c r="C32" s="4">
        <v>100</v>
      </c>
      <c r="D32" s="5" t="s">
        <v>15</v>
      </c>
      <c r="E32" s="6">
        <v>4</v>
      </c>
      <c r="F32" s="7" t="s">
        <v>16</v>
      </c>
      <c r="G32" s="6">
        <v>1</v>
      </c>
      <c r="H32" s="7" t="s">
        <v>11</v>
      </c>
      <c r="I32" s="8">
        <f t="shared" ref="I32" si="11">C32*E32*G32</f>
        <v>400</v>
      </c>
      <c r="J32" s="10"/>
    </row>
    <row r="33" spans="1:16" ht="21.95" customHeight="1" x14ac:dyDescent="0.2">
      <c r="A33" s="17" t="s">
        <v>64</v>
      </c>
      <c r="B33" s="45"/>
      <c r="C33" s="46"/>
      <c r="D33" s="46"/>
      <c r="E33" s="46"/>
      <c r="F33" s="46"/>
      <c r="G33" s="46"/>
      <c r="H33" s="47"/>
      <c r="I33" s="8">
        <f>SUM(I3:I32)</f>
        <v>159899</v>
      </c>
      <c r="J33" s="24"/>
      <c r="K33" s="22"/>
      <c r="L33" s="23"/>
      <c r="M33" s="33"/>
      <c r="N33" s="23"/>
      <c r="O33" s="33"/>
      <c r="P33" s="34"/>
    </row>
    <row r="34" spans="1:16" ht="21.95" customHeight="1" x14ac:dyDescent="0.2">
      <c r="A34" s="17" t="s">
        <v>19</v>
      </c>
      <c r="B34" s="13" t="s">
        <v>68</v>
      </c>
      <c r="C34" s="4">
        <v>159899</v>
      </c>
      <c r="D34" s="5" t="s">
        <v>65</v>
      </c>
      <c r="E34" s="6">
        <v>0.08</v>
      </c>
      <c r="F34" s="7"/>
      <c r="G34" s="6">
        <v>1</v>
      </c>
      <c r="H34" s="7" t="s">
        <v>66</v>
      </c>
      <c r="I34" s="8">
        <f t="shared" ref="I34" si="12">C34*E34*G34</f>
        <v>12791.92</v>
      </c>
      <c r="J34" s="10"/>
    </row>
    <row r="35" spans="1:16" ht="21.95" customHeight="1" x14ac:dyDescent="0.2">
      <c r="A35" s="17" t="s">
        <v>67</v>
      </c>
      <c r="B35" s="13"/>
      <c r="C35" s="4"/>
      <c r="D35" s="5"/>
      <c r="E35" s="6"/>
      <c r="F35" s="7"/>
      <c r="G35" s="6"/>
      <c r="H35" s="7"/>
      <c r="I35" s="8">
        <f>SUM(I33:I34)</f>
        <v>172690.92</v>
      </c>
      <c r="J35" s="10"/>
    </row>
    <row r="36" spans="1:16" ht="21.95" customHeight="1" x14ac:dyDescent="0.2">
      <c r="A36" s="17" t="s">
        <v>69</v>
      </c>
      <c r="B36" s="13" t="s">
        <v>71</v>
      </c>
      <c r="C36" s="4"/>
      <c r="D36" s="5"/>
      <c r="E36" s="6"/>
      <c r="F36" s="7"/>
      <c r="G36" s="6"/>
      <c r="H36" s="7"/>
      <c r="I36" s="8">
        <v>-80000</v>
      </c>
      <c r="J36" s="10"/>
    </row>
    <row r="37" spans="1:16" ht="21.95" customHeight="1" thickBot="1" x14ac:dyDescent="0.25">
      <c r="A37" s="25" t="s">
        <v>70</v>
      </c>
      <c r="B37" s="26"/>
      <c r="C37" s="27"/>
      <c r="D37" s="28"/>
      <c r="E37" s="29"/>
      <c r="F37" s="30"/>
      <c r="G37" s="29"/>
      <c r="H37" s="30"/>
      <c r="I37" s="31">
        <f>SUM(I35:I36)</f>
        <v>92690.920000000013</v>
      </c>
      <c r="J37" s="32"/>
    </row>
    <row r="38" spans="1:16" ht="21.95" customHeight="1" x14ac:dyDescent="0.2">
      <c r="A38" s="37" t="s">
        <v>23</v>
      </c>
      <c r="B38" s="38"/>
      <c r="C38" s="38"/>
      <c r="D38" s="38"/>
      <c r="E38" s="38"/>
      <c r="F38" s="38"/>
      <c r="G38" s="38"/>
      <c r="H38" s="38"/>
      <c r="I38" s="38"/>
      <c r="J38" s="39"/>
    </row>
    <row r="39" spans="1:16" ht="44.25" customHeight="1" x14ac:dyDescent="0.2"/>
  </sheetData>
  <mergeCells count="10">
    <mergeCell ref="A9:A20"/>
    <mergeCell ref="A38:J38"/>
    <mergeCell ref="A1:J1"/>
    <mergeCell ref="C2:D2"/>
    <mergeCell ref="E2:F2"/>
    <mergeCell ref="G2:H2"/>
    <mergeCell ref="A3:A8"/>
    <mergeCell ref="A21:A22"/>
    <mergeCell ref="B33:H33"/>
    <mergeCell ref="A23:A29"/>
  </mergeCells>
  <phoneticPr fontId="2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酒店介绍及报价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2019-05-22T04:15:49Z</dcterms:modified>
</cp:coreProperties>
</file>