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1"/>
  </bookViews>
  <sheets>
    <sheet name="专线" sheetId="2" r:id="rId1"/>
    <sheet name="直客" sheetId="3" r:id="rId2"/>
    <sheet name="Sheet1" sheetId="4" r:id="rId3"/>
    <sheet name="Sheet2" sheetId="5" r:id="rId4"/>
  </sheet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B6" authorId="0">
      <text>
        <r>
          <rPr>
            <b/>
            <sz val="9"/>
            <rFont val="宋体"/>
            <charset val="134"/>
          </rPr>
          <t xml:space="preserve">管理费已交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I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3月份搬入第二办公区</t>
        </r>
      </text>
    </comment>
    <comment ref="I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5月搬入第二办公区</t>
        </r>
      </text>
    </comment>
  </commentList>
</comments>
</file>

<file path=xl/sharedStrings.xml><?xml version="1.0" encoding="utf-8"?>
<sst xmlns="http://schemas.openxmlformats.org/spreadsheetml/2006/main" count="265">
  <si>
    <t>五条免费线路</t>
  </si>
  <si>
    <t>港澳专线一</t>
  </si>
  <si>
    <t>栾进</t>
  </si>
  <si>
    <t>退管理费+责任险9300，保证金半年后退</t>
  </si>
  <si>
    <t>收2017.1.1-3.31 共3100元</t>
  </si>
  <si>
    <t>海岛专线十二</t>
  </si>
  <si>
    <t>谢晶</t>
  </si>
  <si>
    <t xml:space="preserve">东南亚专线十八 </t>
  </si>
  <si>
    <t xml:space="preserve">越柬专线十一 </t>
  </si>
  <si>
    <t xml:space="preserve">中东非专线六 </t>
  </si>
  <si>
    <t>收费</t>
  </si>
  <si>
    <t>海南专线六</t>
  </si>
  <si>
    <t xml:space="preserve">栾进   </t>
  </si>
  <si>
    <t>管理费15000+2400责任险+20000保证金</t>
  </si>
  <si>
    <t>16.12.31截止</t>
  </si>
  <si>
    <t>四姑娘山专线四</t>
  </si>
  <si>
    <t>管理费500+2400责任险+20000保证金</t>
  </si>
  <si>
    <t>线路</t>
  </si>
  <si>
    <t>负责人</t>
  </si>
  <si>
    <t>联系电话</t>
  </si>
  <si>
    <t>管理费</t>
  </si>
  <si>
    <t>责任险</t>
  </si>
  <si>
    <t>保证金</t>
  </si>
  <si>
    <t>开始时间</t>
  </si>
  <si>
    <t>结束时间</t>
  </si>
  <si>
    <t>备注</t>
  </si>
  <si>
    <t>中天</t>
  </si>
  <si>
    <t>李封</t>
  </si>
  <si>
    <t>2017.1.1</t>
  </si>
  <si>
    <t>2017.12.31</t>
  </si>
  <si>
    <t>卓越假期</t>
  </si>
  <si>
    <t>秦娟</t>
  </si>
  <si>
    <t>海南风情  四川天宇旅行社</t>
  </si>
  <si>
    <t>曾凡俊</t>
  </si>
  <si>
    <t>17358646808/18657159509</t>
  </si>
  <si>
    <t>锦城假期  锦程假期是曾凡俊和何海斌两人的，千岛游是和马代假日是何海斌一个人的，以国旅名议在收客</t>
  </si>
  <si>
    <t>李思锦</t>
  </si>
  <si>
    <t>乐畅假期</t>
  </si>
  <si>
    <t>游琼</t>
  </si>
  <si>
    <t>2017.3.27</t>
  </si>
  <si>
    <t>2018.3.26</t>
  </si>
  <si>
    <t>畅享假期</t>
  </si>
  <si>
    <t>黄茂娇</t>
  </si>
  <si>
    <t>2017.4.1</t>
  </si>
  <si>
    <t>2018.3.31</t>
  </si>
  <si>
    <t>666假期 天猫5000</t>
  </si>
  <si>
    <t>任田</t>
  </si>
  <si>
    <t>2017.6.1</t>
  </si>
  <si>
    <t>2018.5.31</t>
  </si>
  <si>
    <t>漫游假期</t>
  </si>
  <si>
    <t xml:space="preserve">未签协议  </t>
  </si>
  <si>
    <t>东南亚专线十八</t>
  </si>
  <si>
    <t>曾平梦</t>
  </si>
  <si>
    <t>记忆之旅M-TOUR</t>
  </si>
  <si>
    <t>越柬专线十一</t>
  </si>
  <si>
    <t>魏晓梅</t>
  </si>
  <si>
    <t>君逸国际 成都新闻国际旅行社滨江分社</t>
  </si>
  <si>
    <t>未签协议  比基尼芽庄</t>
  </si>
  <si>
    <t>尹磊</t>
  </si>
  <si>
    <t>翔和之旅</t>
  </si>
  <si>
    <t>高飞</t>
  </si>
  <si>
    <t>2017.10.13</t>
  </si>
  <si>
    <t>2018.10.12</t>
  </si>
  <si>
    <t>银杏假期</t>
  </si>
  <si>
    <t>彩虹假期 邹小波</t>
  </si>
  <si>
    <t xml:space="preserve">彩虹假期 </t>
  </si>
  <si>
    <t>稻亚专线十一</t>
  </si>
  <si>
    <t>张强</t>
  </si>
  <si>
    <t>线路已取消</t>
  </si>
  <si>
    <t>16家</t>
  </si>
  <si>
    <t>2017年度</t>
  </si>
  <si>
    <t>挂靠部门负责人</t>
  </si>
  <si>
    <t>座位</t>
  </si>
  <si>
    <t>其他</t>
  </si>
  <si>
    <t>到期时间</t>
  </si>
  <si>
    <t>对外宣传名</t>
  </si>
  <si>
    <t>直客一部</t>
  </si>
  <si>
    <t>杨梅</t>
  </si>
  <si>
    <t>2017.6.16</t>
  </si>
  <si>
    <t>2018.6.15</t>
  </si>
  <si>
    <t>50一个月物管，水电费平摊</t>
  </si>
  <si>
    <t>直客二部</t>
  </si>
  <si>
    <t>谢璐遥</t>
  </si>
  <si>
    <t>无</t>
  </si>
  <si>
    <t>协议未签</t>
  </si>
  <si>
    <t>直客三部</t>
  </si>
  <si>
    <t>汪子易（已签）</t>
  </si>
  <si>
    <t>直客四部</t>
  </si>
  <si>
    <t>伍颜波（好）</t>
  </si>
  <si>
    <t>微旅盟</t>
  </si>
  <si>
    <t>直客五部</t>
  </si>
  <si>
    <t>蒋勇（已签）</t>
  </si>
  <si>
    <t>直客六部</t>
  </si>
  <si>
    <t>郑学武（不挂）</t>
  </si>
  <si>
    <t>15000-7000=8000</t>
  </si>
  <si>
    <t>2016.8.25</t>
  </si>
  <si>
    <t>2017.8.25</t>
  </si>
  <si>
    <t>半年无投诉于2017.3.16退7000保证金</t>
  </si>
  <si>
    <t>直客七部</t>
  </si>
  <si>
    <t>屈玲萍、董艾菱（已签）</t>
  </si>
  <si>
    <t>直客八部</t>
  </si>
  <si>
    <t>罗丽、孙晓慧（已签）</t>
  </si>
  <si>
    <t>直客九部</t>
  </si>
  <si>
    <t>钱黎雳/李瑾</t>
  </si>
  <si>
    <t>18502860025/13402836057</t>
  </si>
  <si>
    <t>2017.8.1</t>
  </si>
  <si>
    <t>2018.7.31</t>
  </si>
  <si>
    <t>直客十部</t>
  </si>
  <si>
    <t>谯雨（好）</t>
  </si>
  <si>
    <t>直客十一部</t>
  </si>
  <si>
    <t>朱鹏</t>
  </si>
  <si>
    <t>半年无投诉于2017.2.14退7000保证金</t>
  </si>
  <si>
    <t>直客十二部</t>
  </si>
  <si>
    <t>王琳</t>
  </si>
  <si>
    <t>直客十三部</t>
  </si>
  <si>
    <t>顾延梅（已签）</t>
  </si>
  <si>
    <t>3700（含责任险）</t>
  </si>
  <si>
    <t>对面3栋502</t>
  </si>
  <si>
    <t>直客十四部</t>
  </si>
  <si>
    <t>刘露（不挂）</t>
  </si>
  <si>
    <t>50一个月网费</t>
  </si>
  <si>
    <t>直客十五部</t>
  </si>
  <si>
    <t>邱洁</t>
  </si>
  <si>
    <t>2017.11.1</t>
  </si>
  <si>
    <t>2018.10.31</t>
  </si>
  <si>
    <t>直客十六部</t>
  </si>
  <si>
    <t>张慧</t>
  </si>
  <si>
    <t>2017.9.18</t>
  </si>
  <si>
    <t>2018.9.17</t>
  </si>
  <si>
    <t>直客十七部</t>
  </si>
  <si>
    <t>曹速熙,张剑</t>
  </si>
  <si>
    <t>2017.9.26</t>
  </si>
  <si>
    <t>2018.9.25</t>
  </si>
  <si>
    <t>直客十八部</t>
  </si>
  <si>
    <t>邓涛</t>
  </si>
  <si>
    <t>2017.9.1</t>
  </si>
  <si>
    <t>2018.8.31</t>
  </si>
  <si>
    <t>直客十九部</t>
  </si>
  <si>
    <t>张莉</t>
  </si>
  <si>
    <t>直客二十部</t>
  </si>
  <si>
    <t>曾惜</t>
  </si>
  <si>
    <t>50一个月网</t>
  </si>
  <si>
    <t>直客二十一部</t>
  </si>
  <si>
    <t>敖静</t>
  </si>
  <si>
    <t>2016.12.12</t>
  </si>
  <si>
    <t>2017.12.11</t>
  </si>
  <si>
    <t>直客二十二部</t>
  </si>
  <si>
    <t>蒋超（代定）</t>
  </si>
  <si>
    <t>2016.12.20</t>
  </si>
  <si>
    <t>2017.12.19</t>
  </si>
  <si>
    <t>直客二十三部</t>
  </si>
  <si>
    <t>方雪海（终止协议）</t>
  </si>
  <si>
    <t>直客二十四部</t>
  </si>
  <si>
    <t>谢海铃</t>
  </si>
  <si>
    <t>2016.12.24</t>
  </si>
  <si>
    <t>2017.12.23</t>
  </si>
  <si>
    <t>直客二十五部</t>
  </si>
  <si>
    <t>宋颖、杜琼</t>
  </si>
  <si>
    <t>15828219502/15002897781</t>
  </si>
  <si>
    <t>2017.3.25</t>
  </si>
  <si>
    <t>2018.3.24</t>
  </si>
  <si>
    <t>直客二十六部</t>
  </si>
  <si>
    <t>何秋菊</t>
  </si>
  <si>
    <t>直客二十七部</t>
  </si>
  <si>
    <t>直客二十八部</t>
  </si>
  <si>
    <t>高艳</t>
  </si>
  <si>
    <t>直客二十九部</t>
  </si>
  <si>
    <t xml:space="preserve">李彦熙 </t>
  </si>
  <si>
    <t>2017.3.1</t>
  </si>
  <si>
    <t>2018.2.28</t>
  </si>
  <si>
    <t>业务中心 鲁帅京东每年2500管理费</t>
  </si>
  <si>
    <t>10个人：李彦熙 张天舒 鲁帅 赵国春 冯欣欣 黄秀萍 李欢欢 杨澎 文莉 周李波</t>
  </si>
  <si>
    <t>直客三十部</t>
  </si>
  <si>
    <t>何强  钟庙</t>
  </si>
  <si>
    <t>18628208330/13541070368</t>
  </si>
  <si>
    <t>6个人(何强 钟庙 郭洪艳 陈香 罗娜娜 张瑶)</t>
  </si>
  <si>
    <t>直客三十一部</t>
  </si>
  <si>
    <t>唐祺凯</t>
  </si>
  <si>
    <t>2017.2.17</t>
  </si>
  <si>
    <t>2018.2.16</t>
  </si>
  <si>
    <t>马蜂窝平台6000</t>
  </si>
  <si>
    <t>直客三十二部</t>
  </si>
  <si>
    <t xml:space="preserve">韩晖 </t>
  </si>
  <si>
    <t>管理费4000含责任险</t>
  </si>
  <si>
    <t>直客三十三部</t>
  </si>
  <si>
    <t>杨泽丽</t>
  </si>
  <si>
    <t>独立办公室</t>
  </si>
  <si>
    <t>全球假期 房租1800每个月</t>
  </si>
  <si>
    <t>直客三十四部</t>
  </si>
  <si>
    <t>李艳艳</t>
  </si>
  <si>
    <t>2017.4.13</t>
  </si>
  <si>
    <t>2018.4.12</t>
  </si>
  <si>
    <t>直客三十五部</t>
  </si>
  <si>
    <t>廖兴翼</t>
  </si>
  <si>
    <t>2017.5.17</t>
  </si>
  <si>
    <t>2018.5.16</t>
  </si>
  <si>
    <t>直客三十六部</t>
  </si>
  <si>
    <t>陈慧</t>
  </si>
  <si>
    <t>直客三十七部</t>
  </si>
  <si>
    <t>余穆新</t>
  </si>
  <si>
    <t>2017.8.4</t>
  </si>
  <si>
    <t>2018.8.3</t>
  </si>
  <si>
    <t>直客三十八部</t>
  </si>
  <si>
    <t>直客三十九部</t>
  </si>
  <si>
    <t>直客四十部</t>
  </si>
  <si>
    <t>天猫—环旅</t>
  </si>
  <si>
    <t>去哪儿—环旅</t>
  </si>
  <si>
    <t>张利君</t>
  </si>
  <si>
    <t>2016.9.5</t>
  </si>
  <si>
    <t>2017.9.4</t>
  </si>
  <si>
    <t>2017.4.1起不算物管费</t>
  </si>
  <si>
    <t>终止协议</t>
  </si>
  <si>
    <t>刘军、张小曼</t>
  </si>
  <si>
    <t>2016.6.1</t>
  </si>
  <si>
    <t>2017.5.31</t>
  </si>
  <si>
    <t>到期未续</t>
  </si>
  <si>
    <t>终止</t>
  </si>
  <si>
    <t>李东阳</t>
  </si>
  <si>
    <t>2016.4.1</t>
  </si>
  <si>
    <t>2017.3.31</t>
  </si>
  <si>
    <t>微风旅游</t>
  </si>
  <si>
    <t>张玥</t>
  </si>
  <si>
    <t>2017.6.8</t>
  </si>
  <si>
    <t>2017.6.7</t>
  </si>
  <si>
    <t xml:space="preserve"> </t>
  </si>
  <si>
    <t xml:space="preserve">日韩专线十四 </t>
  </si>
  <si>
    <t>港澳一</t>
  </si>
  <si>
    <t xml:space="preserve">谢晶    </t>
  </si>
  <si>
    <t xml:space="preserve">张强    </t>
  </si>
  <si>
    <t>平均每月费用</t>
  </si>
  <si>
    <t>已收</t>
  </si>
  <si>
    <t>每月</t>
  </si>
  <si>
    <t>直客</t>
  </si>
  <si>
    <t>1月管理费</t>
  </si>
  <si>
    <t>3月管理费</t>
  </si>
  <si>
    <t>专线</t>
  </si>
  <si>
    <t>2月管理费</t>
  </si>
  <si>
    <t xml:space="preserve"> 保证金</t>
  </si>
  <si>
    <t>管理费/年</t>
  </si>
  <si>
    <t>责任险/年</t>
  </si>
  <si>
    <t>房租/年</t>
  </si>
  <si>
    <t>物管/年</t>
  </si>
  <si>
    <t>合计（除保证金）</t>
  </si>
  <si>
    <t>每月收入</t>
  </si>
  <si>
    <t>2017年月份</t>
  </si>
  <si>
    <t>共收入</t>
  </si>
  <si>
    <t>曾平梦2人</t>
  </si>
  <si>
    <t>李彦熙10人</t>
  </si>
  <si>
    <t>何强6人</t>
  </si>
  <si>
    <t>游琼2人</t>
  </si>
  <si>
    <t>顾延梅</t>
  </si>
  <si>
    <t>唐登建</t>
  </si>
  <si>
    <t>2017.9.20</t>
  </si>
  <si>
    <t>2017.12.20</t>
  </si>
  <si>
    <t>合计</t>
  </si>
  <si>
    <t>鲁帅京东2500（2017.5.25-2018.5.24）</t>
  </si>
  <si>
    <t>到年底收1458</t>
  </si>
  <si>
    <t>第二办公区到2017年止产生的费用</t>
  </si>
  <si>
    <t>暂亏损</t>
  </si>
  <si>
    <t>31212.5-1458=29754.5</t>
  </si>
  <si>
    <t>已产生</t>
  </si>
  <si>
    <t>还剩2.5月/月</t>
  </si>
  <si>
    <t>未产生</t>
  </si>
  <si>
    <t>3月物业费+清洁费</t>
  </si>
  <si>
    <t>还余12个位置/个/月</t>
  </si>
</sst>
</file>

<file path=xl/styles.xml><?xml version="1.0" encoding="utf-8"?>
<styleSheet xmlns="http://schemas.openxmlformats.org/spreadsheetml/2006/main">
  <numFmts count="6">
    <numFmt numFmtId="176" formatCode="000000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4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微软雅黑"/>
      <charset val="134"/>
    </font>
    <font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8" borderId="7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0" fillId="27" borderId="9" applyNumberFormat="0" applyAlignment="0" applyProtection="0">
      <alignment vertical="center"/>
    </xf>
    <xf numFmtId="0" fontId="23" fillId="27" borderId="4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/>
  </cellStyleXfs>
  <cellXfs count="8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0" fillId="8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0" fontId="2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vertical="center"/>
    </xf>
    <xf numFmtId="176" fontId="8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right" vertical="center"/>
    </xf>
    <xf numFmtId="0" fontId="0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8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opLeftCell="A7" workbookViewId="0">
      <selection activeCell="E13" sqref="E13"/>
    </sheetView>
  </sheetViews>
  <sheetFormatPr defaultColWidth="9" defaultRowHeight="27" customHeight="1"/>
  <cols>
    <col min="1" max="1" width="14" style="70" customWidth="1"/>
    <col min="2" max="2" width="19.375" style="70" customWidth="1"/>
    <col min="3" max="3" width="27" style="70" customWidth="1"/>
    <col min="4" max="4" width="15.25" style="71" customWidth="1"/>
    <col min="5" max="5" width="11.875" style="71" customWidth="1"/>
    <col min="6" max="6" width="12.5" style="71" customWidth="1"/>
    <col min="7" max="7" width="16.5" style="70" customWidth="1"/>
    <col min="8" max="8" width="11.5" style="70" customWidth="1"/>
    <col min="9" max="9" width="90.5" style="70" customWidth="1"/>
    <col min="10" max="10" width="53.25" style="70" customWidth="1"/>
    <col min="11" max="17" width="8.625" style="70" customWidth="1"/>
    <col min="18" max="16384" width="9" style="70"/>
  </cols>
  <sheetData>
    <row r="1" ht="20" customHeight="1" spans="1:5">
      <c r="A1" s="72" t="s">
        <v>0</v>
      </c>
      <c r="B1" s="73"/>
      <c r="C1"/>
      <c r="D1"/>
      <c r="E1"/>
    </row>
    <row r="2" ht="20" customHeight="1" spans="1:5">
      <c r="A2" s="74" t="s">
        <v>1</v>
      </c>
      <c r="B2" s="74" t="s">
        <v>2</v>
      </c>
      <c r="C2" s="74" t="s">
        <v>3</v>
      </c>
      <c r="E2" t="s">
        <v>4</v>
      </c>
    </row>
    <row r="3" ht="20" customHeight="1" spans="1:5">
      <c r="A3" s="74" t="s">
        <v>5</v>
      </c>
      <c r="B3" s="74" t="s">
        <v>6</v>
      </c>
      <c r="C3"/>
      <c r="D3"/>
      <c r="E3"/>
    </row>
    <row r="4" ht="20" customHeight="1" spans="1:5">
      <c r="A4" s="74" t="s">
        <v>7</v>
      </c>
      <c r="B4" s="74" t="s">
        <v>6</v>
      </c>
      <c r="C4"/>
      <c r="D4"/>
      <c r="E4"/>
    </row>
    <row r="5" ht="20" customHeight="1" spans="1:5">
      <c r="A5" s="74" t="s">
        <v>8</v>
      </c>
      <c r="B5" s="74" t="s">
        <v>6</v>
      </c>
      <c r="C5"/>
      <c r="D5"/>
      <c r="E5"/>
    </row>
    <row r="6" ht="20" customHeight="1" spans="1:5">
      <c r="A6" s="74" t="s">
        <v>9</v>
      </c>
      <c r="B6" s="74" t="s">
        <v>6</v>
      </c>
      <c r="C6"/>
      <c r="D6"/>
      <c r="E6"/>
    </row>
    <row r="7" ht="20" customHeight="1" spans="1:5">
      <c r="A7" s="74"/>
      <c r="B7" s="74"/>
      <c r="C7"/>
      <c r="D7"/>
      <c r="E7"/>
    </row>
    <row r="8" ht="20" customHeight="1" spans="1:5">
      <c r="A8" s="75" t="s">
        <v>10</v>
      </c>
      <c r="B8"/>
      <c r="C8"/>
      <c r="D8"/>
      <c r="E8"/>
    </row>
    <row r="9" ht="20" customHeight="1" spans="1:5">
      <c r="A9" s="74" t="s">
        <v>11</v>
      </c>
      <c r="B9" s="74" t="s">
        <v>12</v>
      </c>
      <c r="C9" s="74" t="s">
        <v>13</v>
      </c>
      <c r="D9" s="74"/>
      <c r="E9" s="74" t="s">
        <v>14</v>
      </c>
    </row>
    <row r="10" ht="20" customHeight="1" spans="1:5">
      <c r="A10" s="74" t="s">
        <v>15</v>
      </c>
      <c r="B10" s="74" t="s">
        <v>12</v>
      </c>
      <c r="C10" s="74" t="s">
        <v>16</v>
      </c>
      <c r="D10" s="74"/>
      <c r="E10" s="74" t="s">
        <v>14</v>
      </c>
    </row>
    <row r="12" customHeight="1" spans="1:9">
      <c r="A12" s="2" t="s">
        <v>17</v>
      </c>
      <c r="B12" s="2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  <c r="H12" s="2" t="s">
        <v>24</v>
      </c>
      <c r="I12" s="86" t="s">
        <v>25</v>
      </c>
    </row>
    <row r="13" s="67" customFormat="1" customHeight="1" spans="1:9">
      <c r="A13" s="4" t="s">
        <v>1</v>
      </c>
      <c r="B13" s="4" t="s">
        <v>26</v>
      </c>
      <c r="C13" s="4"/>
      <c r="D13" s="76"/>
      <c r="E13" s="76"/>
      <c r="F13" s="76"/>
      <c r="G13" s="4"/>
      <c r="H13" s="4"/>
      <c r="I13" s="87"/>
    </row>
    <row r="14" s="67" customFormat="1" customHeight="1" spans="1:9">
      <c r="A14" s="77" t="s">
        <v>11</v>
      </c>
      <c r="B14" s="4" t="s">
        <v>27</v>
      </c>
      <c r="C14" s="4">
        <v>13880068891</v>
      </c>
      <c r="D14" s="76">
        <v>15000</v>
      </c>
      <c r="E14" s="76">
        <v>500</v>
      </c>
      <c r="F14" s="76">
        <v>30000</v>
      </c>
      <c r="G14" s="4" t="s">
        <v>28</v>
      </c>
      <c r="H14" s="4" t="s">
        <v>29</v>
      </c>
      <c r="I14" s="87" t="s">
        <v>30</v>
      </c>
    </row>
    <row r="15" s="67" customFormat="1" customHeight="1" spans="1:9">
      <c r="A15" s="77"/>
      <c r="B15" s="4" t="s">
        <v>31</v>
      </c>
      <c r="C15" s="4">
        <v>13908033666</v>
      </c>
      <c r="D15" s="76">
        <v>12000</v>
      </c>
      <c r="E15" s="76">
        <v>500</v>
      </c>
      <c r="F15" s="76">
        <v>30000</v>
      </c>
      <c r="G15" s="4" t="s">
        <v>28</v>
      </c>
      <c r="H15" s="4" t="s">
        <v>29</v>
      </c>
      <c r="I15" s="87" t="s">
        <v>32</v>
      </c>
    </row>
    <row r="16" s="67" customFormat="1" customHeight="1" spans="1:9">
      <c r="A16" s="77" t="s">
        <v>5</v>
      </c>
      <c r="B16" s="4" t="s">
        <v>33</v>
      </c>
      <c r="C16" s="4" t="s">
        <v>34</v>
      </c>
      <c r="D16" s="76">
        <v>8000</v>
      </c>
      <c r="E16" s="76">
        <v>0</v>
      </c>
      <c r="F16" s="76">
        <v>20000</v>
      </c>
      <c r="G16" s="4" t="s">
        <v>28</v>
      </c>
      <c r="H16" s="4" t="s">
        <v>29</v>
      </c>
      <c r="I16" s="87" t="s">
        <v>35</v>
      </c>
    </row>
    <row r="17" s="67" customFormat="1" customHeight="1" spans="1:9">
      <c r="A17" s="77"/>
      <c r="B17" s="77" t="s">
        <v>36</v>
      </c>
      <c r="C17" s="4">
        <v>18010639822</v>
      </c>
      <c r="D17" s="76">
        <v>10000</v>
      </c>
      <c r="E17" s="76">
        <v>1200</v>
      </c>
      <c r="F17" s="76">
        <v>25000</v>
      </c>
      <c r="G17" s="4" t="s">
        <v>28</v>
      </c>
      <c r="H17" s="4" t="s">
        <v>29</v>
      </c>
      <c r="I17" s="87" t="s">
        <v>37</v>
      </c>
    </row>
    <row r="18" s="67" customFormat="1" customHeight="1" spans="1:9">
      <c r="A18" s="77"/>
      <c r="B18" s="77" t="s">
        <v>38</v>
      </c>
      <c r="C18" s="44">
        <v>15884568714</v>
      </c>
      <c r="D18" s="76">
        <v>10000</v>
      </c>
      <c r="E18" s="76">
        <v>1200</v>
      </c>
      <c r="F18" s="76">
        <v>20000</v>
      </c>
      <c r="G18" s="4" t="s">
        <v>39</v>
      </c>
      <c r="H18" s="4" t="s">
        <v>40</v>
      </c>
      <c r="I18" s="87" t="s">
        <v>41</v>
      </c>
    </row>
    <row r="19" s="67" customFormat="1" customHeight="1" spans="1:9">
      <c r="A19" s="77"/>
      <c r="B19" s="77" t="s">
        <v>42</v>
      </c>
      <c r="C19" s="44">
        <v>13880767991</v>
      </c>
      <c r="D19" s="76">
        <v>5000</v>
      </c>
      <c r="E19" s="76">
        <v>600</v>
      </c>
      <c r="F19" s="76">
        <v>10000</v>
      </c>
      <c r="G19" s="4" t="s">
        <v>43</v>
      </c>
      <c r="H19" s="4" t="s">
        <v>44</v>
      </c>
      <c r="I19" s="87" t="s">
        <v>45</v>
      </c>
    </row>
    <row r="20" s="67" customFormat="1" customHeight="1" spans="1:9">
      <c r="A20" s="77"/>
      <c r="B20" s="77" t="s">
        <v>46</v>
      </c>
      <c r="C20" s="44">
        <v>18782252502</v>
      </c>
      <c r="D20" s="76">
        <v>10000</v>
      </c>
      <c r="E20" s="76">
        <v>1200</v>
      </c>
      <c r="F20" s="76">
        <v>10000</v>
      </c>
      <c r="G20" s="4" t="s">
        <v>47</v>
      </c>
      <c r="H20" s="4" t="s">
        <v>48</v>
      </c>
      <c r="I20" s="87" t="s">
        <v>49</v>
      </c>
    </row>
    <row r="21" s="67" customFormat="1" customHeight="1" spans="1:9">
      <c r="A21" s="77"/>
      <c r="B21" s="77" t="s">
        <v>27</v>
      </c>
      <c r="C21" s="42">
        <v>13880068891</v>
      </c>
      <c r="D21" s="76">
        <v>0</v>
      </c>
      <c r="E21" s="76">
        <v>1000</v>
      </c>
      <c r="F21" s="76">
        <v>0</v>
      </c>
      <c r="G21" s="4"/>
      <c r="H21" s="4"/>
      <c r="I21" s="87" t="s">
        <v>50</v>
      </c>
    </row>
    <row r="22" s="67" customFormat="1" customHeight="1" spans="1:9">
      <c r="A22" s="77" t="s">
        <v>51</v>
      </c>
      <c r="B22" s="77" t="s">
        <v>52</v>
      </c>
      <c r="C22" s="44">
        <v>18628164264</v>
      </c>
      <c r="D22" s="76">
        <v>20000</v>
      </c>
      <c r="E22" s="76">
        <v>1200</v>
      </c>
      <c r="F22" s="76">
        <v>25000</v>
      </c>
      <c r="G22" s="4" t="s">
        <v>28</v>
      </c>
      <c r="H22" s="4" t="s">
        <v>29</v>
      </c>
      <c r="I22" s="87" t="s">
        <v>53</v>
      </c>
    </row>
    <row r="23" s="67" customFormat="1" customHeight="1" spans="1:9">
      <c r="A23" s="77" t="s">
        <v>54</v>
      </c>
      <c r="B23" s="77" t="s">
        <v>55</v>
      </c>
      <c r="C23" s="44">
        <v>13980990558</v>
      </c>
      <c r="D23" s="76">
        <v>10000</v>
      </c>
      <c r="E23" s="76">
        <v>1200</v>
      </c>
      <c r="F23" s="76">
        <v>15000</v>
      </c>
      <c r="G23" s="4" t="s">
        <v>28</v>
      </c>
      <c r="H23" s="4" t="s">
        <v>29</v>
      </c>
      <c r="I23" s="87" t="s">
        <v>56</v>
      </c>
    </row>
    <row r="24" s="67" customFormat="1" customHeight="1" spans="1:9">
      <c r="A24" s="77"/>
      <c r="B24" s="77" t="s">
        <v>27</v>
      </c>
      <c r="C24" s="42">
        <v>13880068891</v>
      </c>
      <c r="D24" s="76">
        <v>0</v>
      </c>
      <c r="E24" s="76">
        <v>0</v>
      </c>
      <c r="F24" s="76">
        <v>0</v>
      </c>
      <c r="G24" s="4"/>
      <c r="H24" s="4"/>
      <c r="I24" s="87" t="s">
        <v>57</v>
      </c>
    </row>
    <row r="25" s="67" customFormat="1" customHeight="1" spans="1:9">
      <c r="A25" s="77"/>
      <c r="B25" s="77" t="s">
        <v>58</v>
      </c>
      <c r="C25" s="44">
        <v>13980715657</v>
      </c>
      <c r="D25" s="76">
        <v>10000</v>
      </c>
      <c r="E25" s="76">
        <v>1200</v>
      </c>
      <c r="F25" s="76">
        <v>30000</v>
      </c>
      <c r="G25" s="4" t="s">
        <v>28</v>
      </c>
      <c r="H25" s="4" t="s">
        <v>29</v>
      </c>
      <c r="I25" s="87" t="s">
        <v>59</v>
      </c>
    </row>
    <row r="26" s="68" customFormat="1" customHeight="1" spans="1:9">
      <c r="A26" s="78"/>
      <c r="B26" s="79" t="s">
        <v>60</v>
      </c>
      <c r="C26" s="79">
        <v>18683793821</v>
      </c>
      <c r="D26" s="80">
        <v>10000</v>
      </c>
      <c r="E26" s="80">
        <v>1200</v>
      </c>
      <c r="F26" s="80">
        <v>12000</v>
      </c>
      <c r="G26" s="79" t="s">
        <v>61</v>
      </c>
      <c r="H26" s="81" t="s">
        <v>62</v>
      </c>
      <c r="I26" s="81" t="s">
        <v>63</v>
      </c>
    </row>
    <row r="27" s="67" customFormat="1" customHeight="1" spans="1:9">
      <c r="A27" s="5" t="s">
        <v>9</v>
      </c>
      <c r="B27" s="5" t="s">
        <v>64</v>
      </c>
      <c r="C27" s="44">
        <v>18980000771</v>
      </c>
      <c r="D27" s="76">
        <v>20000</v>
      </c>
      <c r="E27" s="76">
        <v>500</v>
      </c>
      <c r="F27" s="76">
        <v>30000</v>
      </c>
      <c r="G27" s="4" t="s">
        <v>28</v>
      </c>
      <c r="H27" s="4" t="s">
        <v>29</v>
      </c>
      <c r="I27" s="87" t="s">
        <v>65</v>
      </c>
    </row>
    <row r="28" s="69" customFormat="1" customHeight="1" spans="1:9">
      <c r="A28" s="82" t="s">
        <v>66</v>
      </c>
      <c r="B28" s="82" t="s">
        <v>67</v>
      </c>
      <c r="C28" s="83">
        <v>13348889206</v>
      </c>
      <c r="D28" s="84">
        <v>25000</v>
      </c>
      <c r="E28" s="84">
        <v>600</v>
      </c>
      <c r="F28" s="84">
        <v>30000</v>
      </c>
      <c r="G28" s="85" t="s">
        <v>28</v>
      </c>
      <c r="H28" s="85" t="s">
        <v>29</v>
      </c>
      <c r="I28" s="88" t="s">
        <v>68</v>
      </c>
    </row>
    <row r="29" s="67" customFormat="1" customHeight="1" spans="1:9">
      <c r="A29" s="77" t="s">
        <v>15</v>
      </c>
      <c r="B29" s="77" t="s">
        <v>67</v>
      </c>
      <c r="C29" s="42">
        <v>13348889206</v>
      </c>
      <c r="D29" s="76">
        <v>10000</v>
      </c>
      <c r="E29" s="76">
        <v>2400</v>
      </c>
      <c r="F29" s="76">
        <v>20000</v>
      </c>
      <c r="G29" s="4" t="s">
        <v>28</v>
      </c>
      <c r="H29" s="4" t="s">
        <v>29</v>
      </c>
      <c r="I29" s="87"/>
    </row>
    <row r="32" customHeight="1" spans="3:3">
      <c r="C32" s="70" t="s">
        <v>69</v>
      </c>
    </row>
  </sheetData>
  <mergeCells count="3">
    <mergeCell ref="A14:A15"/>
    <mergeCell ref="A16:A21"/>
    <mergeCell ref="A23:A26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tabSelected="1" workbookViewId="0">
      <selection activeCell="F19" sqref="F19"/>
    </sheetView>
  </sheetViews>
  <sheetFormatPr defaultColWidth="9" defaultRowHeight="20" customHeight="1"/>
  <cols>
    <col min="1" max="1" width="13.25" style="7" customWidth="1"/>
    <col min="2" max="2" width="11.875" style="7" customWidth="1"/>
    <col min="3" max="3" width="8.75" style="7" customWidth="1"/>
    <col min="4" max="4" width="22.75" style="7" customWidth="1"/>
    <col min="5" max="5" width="10.5" style="7" customWidth="1"/>
    <col min="6" max="6" width="13.5" style="22" customWidth="1"/>
    <col min="7" max="7" width="12.25" style="22" customWidth="1"/>
    <col min="8" max="8" width="16.5" style="22" customWidth="1"/>
    <col min="9" max="9" width="9" style="7"/>
    <col min="10" max="10" width="11.5" style="7" customWidth="1"/>
    <col min="11" max="11" width="10.125" style="7" customWidth="1"/>
    <col min="12" max="12" width="29.625" style="7" customWidth="1"/>
    <col min="13" max="13" width="22.75" style="7" customWidth="1"/>
    <col min="14" max="14" width="6" style="7" customWidth="1"/>
    <col min="15" max="15" width="14.5" style="7" customWidth="1"/>
    <col min="16" max="17" width="9" style="7"/>
    <col min="18" max="18" width="32.125" style="7" customWidth="1"/>
    <col min="19" max="16384" width="9" style="7"/>
  </cols>
  <sheetData>
    <row r="1" ht="23" customHeight="1" spans="1:19">
      <c r="A1" s="10" t="s">
        <v>70</v>
      </c>
      <c r="B1" s="10" t="s">
        <v>71</v>
      </c>
      <c r="C1" s="10"/>
      <c r="D1" s="23" t="s">
        <v>19</v>
      </c>
      <c r="E1" s="10" t="s">
        <v>72</v>
      </c>
      <c r="F1" s="10" t="s">
        <v>20</v>
      </c>
      <c r="G1" s="10" t="s">
        <v>21</v>
      </c>
      <c r="H1" s="10" t="s">
        <v>22</v>
      </c>
      <c r="I1" s="10" t="s">
        <v>73</v>
      </c>
      <c r="J1" s="10" t="s">
        <v>23</v>
      </c>
      <c r="K1" s="10" t="s">
        <v>74</v>
      </c>
      <c r="L1" s="10" t="s">
        <v>75</v>
      </c>
      <c r="N1"/>
      <c r="O1"/>
      <c r="P1"/>
      <c r="Q1"/>
      <c r="R1"/>
      <c r="S1"/>
    </row>
    <row r="2" s="12" customFormat="1" customHeight="1" spans="1:19">
      <c r="A2" s="24" t="s">
        <v>76</v>
      </c>
      <c r="B2" s="24" t="s">
        <v>77</v>
      </c>
      <c r="C2" s="24"/>
      <c r="D2" s="25">
        <v>13734950006</v>
      </c>
      <c r="E2" s="24">
        <v>1</v>
      </c>
      <c r="F2" s="26">
        <v>4000</v>
      </c>
      <c r="G2" s="26">
        <v>500</v>
      </c>
      <c r="H2" s="26">
        <v>10000</v>
      </c>
      <c r="I2" s="24"/>
      <c r="J2" s="24" t="s">
        <v>78</v>
      </c>
      <c r="K2" s="24" t="s">
        <v>79</v>
      </c>
      <c r="L2" s="24"/>
      <c r="M2" s="24" t="s">
        <v>80</v>
      </c>
      <c r="N2" s="59"/>
      <c r="O2" s="59"/>
      <c r="P2" s="59"/>
      <c r="Q2" s="59"/>
      <c r="R2" s="59"/>
      <c r="S2" s="59"/>
    </row>
    <row r="3" s="13" customFormat="1" customHeight="1" spans="1:19">
      <c r="A3" s="27" t="s">
        <v>81</v>
      </c>
      <c r="B3" s="28" t="s">
        <v>82</v>
      </c>
      <c r="C3" s="28"/>
      <c r="D3" s="29">
        <v>13880991923</v>
      </c>
      <c r="E3" s="27" t="s">
        <v>83</v>
      </c>
      <c r="F3" s="30">
        <v>4200</v>
      </c>
      <c r="G3" s="30">
        <v>500</v>
      </c>
      <c r="H3" s="30">
        <v>10000</v>
      </c>
      <c r="I3" s="27"/>
      <c r="J3" s="27" t="s">
        <v>28</v>
      </c>
      <c r="K3" s="27" t="s">
        <v>29</v>
      </c>
      <c r="L3" s="13" t="s">
        <v>84</v>
      </c>
      <c r="N3" s="60"/>
      <c r="O3" s="60"/>
      <c r="P3" s="60"/>
      <c r="Q3" s="60"/>
      <c r="R3" s="60"/>
      <c r="S3" s="60"/>
    </row>
    <row r="4" s="14" customFormat="1" customHeight="1" spans="1:19">
      <c r="A4" s="31" t="s">
        <v>85</v>
      </c>
      <c r="B4" s="32" t="s">
        <v>86</v>
      </c>
      <c r="C4" s="33"/>
      <c r="D4" s="34">
        <v>18030552755</v>
      </c>
      <c r="E4" s="31">
        <v>2</v>
      </c>
      <c r="F4" s="35">
        <v>4000</v>
      </c>
      <c r="G4" s="35">
        <v>500</v>
      </c>
      <c r="H4" s="35">
        <v>8000</v>
      </c>
      <c r="I4" s="31"/>
      <c r="J4" s="31" t="s">
        <v>28</v>
      </c>
      <c r="K4" s="31" t="s">
        <v>29</v>
      </c>
      <c r="L4" s="31"/>
      <c r="M4" s="31" t="s">
        <v>80</v>
      </c>
      <c r="N4" s="61"/>
      <c r="O4" s="61"/>
      <c r="P4" s="61"/>
      <c r="Q4" s="61"/>
      <c r="R4" s="61"/>
      <c r="S4" s="61"/>
    </row>
    <row r="5" s="14" customFormat="1" customHeight="1" spans="1:19">
      <c r="A5" s="31" t="s">
        <v>87</v>
      </c>
      <c r="B5" s="36" t="s">
        <v>88</v>
      </c>
      <c r="C5" s="33"/>
      <c r="D5" s="37">
        <v>13308080846</v>
      </c>
      <c r="E5" s="31">
        <v>3</v>
      </c>
      <c r="F5" s="35">
        <v>10000</v>
      </c>
      <c r="G5" s="35">
        <v>0</v>
      </c>
      <c r="H5" s="35">
        <v>10000</v>
      </c>
      <c r="I5" s="31"/>
      <c r="J5" s="31" t="s">
        <v>28</v>
      </c>
      <c r="K5" s="31" t="s">
        <v>29</v>
      </c>
      <c r="L5" s="31" t="s">
        <v>89</v>
      </c>
      <c r="M5" s="31" t="s">
        <v>80</v>
      </c>
      <c r="N5" s="61"/>
      <c r="O5" s="61"/>
      <c r="P5" s="61"/>
      <c r="Q5" s="61"/>
      <c r="R5" s="61"/>
      <c r="S5" s="61"/>
    </row>
    <row r="6" s="14" customFormat="1" customHeight="1" spans="1:19">
      <c r="A6" s="31" t="s">
        <v>90</v>
      </c>
      <c r="B6" s="32" t="s">
        <v>91</v>
      </c>
      <c r="C6" s="33"/>
      <c r="D6" s="37">
        <v>13348850951</v>
      </c>
      <c r="E6" s="31" t="s">
        <v>83</v>
      </c>
      <c r="F6" s="35">
        <v>4200</v>
      </c>
      <c r="G6" s="35">
        <v>0</v>
      </c>
      <c r="H6" s="35">
        <v>8000</v>
      </c>
      <c r="I6" s="31"/>
      <c r="J6" s="31" t="s">
        <v>28</v>
      </c>
      <c r="K6" s="31" t="s">
        <v>29</v>
      </c>
      <c r="L6" s="31"/>
      <c r="N6" s="61"/>
      <c r="O6" s="61"/>
      <c r="P6" s="61"/>
      <c r="Q6" s="61"/>
      <c r="R6" s="61"/>
      <c r="S6" s="61"/>
    </row>
    <row r="7" s="15" customFormat="1" customHeight="1" spans="1:19">
      <c r="A7" s="38" t="s">
        <v>92</v>
      </c>
      <c r="B7" s="38" t="s">
        <v>93</v>
      </c>
      <c r="C7" s="38"/>
      <c r="D7" s="39">
        <v>13693180836</v>
      </c>
      <c r="E7" s="38" t="s">
        <v>83</v>
      </c>
      <c r="F7" s="40">
        <v>0</v>
      </c>
      <c r="G7" s="40">
        <v>500</v>
      </c>
      <c r="H7" s="40" t="s">
        <v>94</v>
      </c>
      <c r="I7" s="38"/>
      <c r="J7" s="38" t="s">
        <v>95</v>
      </c>
      <c r="K7" s="38" t="s">
        <v>96</v>
      </c>
      <c r="L7" s="38" t="s">
        <v>97</v>
      </c>
      <c r="M7" s="38"/>
      <c r="N7" s="62"/>
      <c r="O7" s="62"/>
      <c r="P7" s="62"/>
      <c r="Q7" s="62"/>
      <c r="R7" s="62"/>
      <c r="S7" s="62"/>
    </row>
    <row r="8" s="14" customFormat="1" customHeight="1" spans="1:19">
      <c r="A8" s="31" t="s">
        <v>98</v>
      </c>
      <c r="B8" s="32" t="s">
        <v>99</v>
      </c>
      <c r="C8" s="33"/>
      <c r="D8" s="34"/>
      <c r="E8" s="31">
        <v>2</v>
      </c>
      <c r="F8" s="35">
        <v>8400</v>
      </c>
      <c r="G8" s="35">
        <v>500</v>
      </c>
      <c r="H8" s="35">
        <v>10000</v>
      </c>
      <c r="I8" s="31"/>
      <c r="J8" s="31" t="s">
        <v>28</v>
      </c>
      <c r="K8" s="31" t="s">
        <v>29</v>
      </c>
      <c r="L8" s="31"/>
      <c r="M8" s="31" t="s">
        <v>80</v>
      </c>
      <c r="N8" s="61"/>
      <c r="O8" s="61"/>
      <c r="P8" s="61"/>
      <c r="Q8" s="61"/>
      <c r="R8" s="61"/>
      <c r="S8" s="61"/>
    </row>
    <row r="9" s="14" customFormat="1" customHeight="1" spans="1:19">
      <c r="A9" s="31" t="s">
        <v>100</v>
      </c>
      <c r="B9" s="32" t="s">
        <v>101</v>
      </c>
      <c r="C9" s="36"/>
      <c r="D9" s="37">
        <v>15102869918</v>
      </c>
      <c r="E9" s="31">
        <v>2</v>
      </c>
      <c r="F9" s="35">
        <v>8000</v>
      </c>
      <c r="G9" s="35">
        <v>500</v>
      </c>
      <c r="H9" s="35">
        <v>10000</v>
      </c>
      <c r="I9" s="31"/>
      <c r="J9" s="31" t="s">
        <v>28</v>
      </c>
      <c r="K9" s="31" t="s">
        <v>29</v>
      </c>
      <c r="L9" s="31"/>
      <c r="M9" s="31" t="s">
        <v>80</v>
      </c>
      <c r="N9" s="61"/>
      <c r="O9" s="61"/>
      <c r="P9" s="61"/>
      <c r="Q9" s="61"/>
      <c r="R9" s="61"/>
      <c r="S9" s="61"/>
    </row>
    <row r="10" s="12" customFormat="1" customHeight="1" spans="1:19">
      <c r="A10" s="24" t="s">
        <v>102</v>
      </c>
      <c r="B10" s="24" t="s">
        <v>103</v>
      </c>
      <c r="C10" s="24"/>
      <c r="D10" s="41" t="s">
        <v>104</v>
      </c>
      <c r="E10" s="24">
        <v>4</v>
      </c>
      <c r="F10" s="26">
        <v>0</v>
      </c>
      <c r="G10" s="26">
        <v>500</v>
      </c>
      <c r="H10" s="26" t="s">
        <v>94</v>
      </c>
      <c r="I10" s="24"/>
      <c r="J10" s="24" t="s">
        <v>105</v>
      </c>
      <c r="K10" s="24" t="s">
        <v>106</v>
      </c>
      <c r="L10" s="24" t="s">
        <v>97</v>
      </c>
      <c r="M10" s="24" t="s">
        <v>80</v>
      </c>
      <c r="N10" s="59"/>
      <c r="O10" s="59"/>
      <c r="P10" s="59"/>
      <c r="Q10" s="59"/>
      <c r="R10" s="59"/>
      <c r="S10" s="59"/>
    </row>
    <row r="11" s="14" customFormat="1" customHeight="1" spans="1:19">
      <c r="A11" s="31" t="s">
        <v>107</v>
      </c>
      <c r="B11" s="33" t="s">
        <v>108</v>
      </c>
      <c r="C11" s="33"/>
      <c r="D11" s="37">
        <v>13689007510</v>
      </c>
      <c r="E11" s="31">
        <v>2</v>
      </c>
      <c r="F11" s="35">
        <v>7600</v>
      </c>
      <c r="G11" s="35">
        <v>0</v>
      </c>
      <c r="H11" s="35">
        <v>10000</v>
      </c>
      <c r="I11" s="31"/>
      <c r="J11" s="31" t="s">
        <v>28</v>
      </c>
      <c r="K11" s="31" t="s">
        <v>29</v>
      </c>
      <c r="L11" s="31"/>
      <c r="M11" s="31" t="s">
        <v>80</v>
      </c>
      <c r="N11" s="61"/>
      <c r="O11" s="61"/>
      <c r="P11" s="61"/>
      <c r="Q11" s="61"/>
      <c r="R11" s="61"/>
      <c r="S11" s="61"/>
    </row>
    <row r="12" s="12" customFormat="1" customHeight="1" spans="1:19">
      <c r="A12" s="24" t="s">
        <v>109</v>
      </c>
      <c r="B12" s="24" t="s">
        <v>110</v>
      </c>
      <c r="C12" s="24"/>
      <c r="D12" s="25">
        <v>13981840327</v>
      </c>
      <c r="E12" s="24">
        <v>1</v>
      </c>
      <c r="F12" s="26">
        <v>0</v>
      </c>
      <c r="G12" s="26">
        <v>500</v>
      </c>
      <c r="H12" s="26" t="s">
        <v>94</v>
      </c>
      <c r="I12" s="24"/>
      <c r="J12" s="24" t="s">
        <v>105</v>
      </c>
      <c r="K12" s="24" t="s">
        <v>106</v>
      </c>
      <c r="L12" s="24" t="s">
        <v>111</v>
      </c>
      <c r="M12" s="24" t="s">
        <v>80</v>
      </c>
      <c r="N12" s="59"/>
      <c r="O12" s="59"/>
      <c r="P12" s="59"/>
      <c r="Q12" s="59"/>
      <c r="R12" s="59"/>
      <c r="S12" s="59"/>
    </row>
    <row r="13" s="14" customFormat="1" customHeight="1" spans="1:19">
      <c r="A13" s="31" t="s">
        <v>112</v>
      </c>
      <c r="B13" s="36" t="s">
        <v>113</v>
      </c>
      <c r="C13" s="36"/>
      <c r="D13" s="37">
        <v>13880685080</v>
      </c>
      <c r="E13" s="31" t="s">
        <v>83</v>
      </c>
      <c r="F13" s="35">
        <v>4000</v>
      </c>
      <c r="G13" s="35">
        <v>500</v>
      </c>
      <c r="H13" s="35">
        <v>10000</v>
      </c>
      <c r="I13" s="31"/>
      <c r="J13" s="31" t="s">
        <v>28</v>
      </c>
      <c r="K13" s="31" t="s">
        <v>29</v>
      </c>
      <c r="L13" s="31"/>
      <c r="M13" s="31"/>
      <c r="N13" s="61"/>
      <c r="O13" s="61"/>
      <c r="P13" s="61"/>
      <c r="Q13" s="61"/>
      <c r="R13" s="61"/>
      <c r="S13" s="61"/>
    </row>
    <row r="14" s="14" customFormat="1" customHeight="1" spans="1:19">
      <c r="A14" s="31" t="s">
        <v>114</v>
      </c>
      <c r="B14" s="32" t="s">
        <v>115</v>
      </c>
      <c r="C14" s="36"/>
      <c r="D14" s="34">
        <v>15928699525</v>
      </c>
      <c r="E14" s="31">
        <v>1</v>
      </c>
      <c r="F14" s="35" t="s">
        <v>116</v>
      </c>
      <c r="G14" s="35"/>
      <c r="H14" s="35">
        <v>10000</v>
      </c>
      <c r="I14" s="31"/>
      <c r="J14" s="31" t="s">
        <v>28</v>
      </c>
      <c r="K14" s="31" t="s">
        <v>29</v>
      </c>
      <c r="L14" s="31" t="s">
        <v>117</v>
      </c>
      <c r="M14" s="31" t="s">
        <v>80</v>
      </c>
      <c r="N14" s="61"/>
      <c r="O14" s="61"/>
      <c r="P14" s="61"/>
      <c r="Q14" s="61"/>
      <c r="R14" s="61"/>
      <c r="S14" s="61"/>
    </row>
    <row r="15" s="15" customFormat="1" customHeight="1" spans="1:19">
      <c r="A15" s="38" t="s">
        <v>118</v>
      </c>
      <c r="B15" s="38" t="s">
        <v>119</v>
      </c>
      <c r="C15" s="38"/>
      <c r="D15" s="39">
        <v>13688367043</v>
      </c>
      <c r="E15" s="38">
        <v>1</v>
      </c>
      <c r="F15" s="40">
        <v>0</v>
      </c>
      <c r="G15" s="40">
        <v>500</v>
      </c>
      <c r="H15" s="40">
        <v>10000</v>
      </c>
      <c r="I15" s="38"/>
      <c r="J15" s="38" t="s">
        <v>28</v>
      </c>
      <c r="K15" s="38" t="s">
        <v>29</v>
      </c>
      <c r="L15" s="38" t="s">
        <v>120</v>
      </c>
      <c r="M15" s="38" t="s">
        <v>80</v>
      </c>
      <c r="N15" s="62"/>
      <c r="O15" s="62"/>
      <c r="P15" s="62"/>
      <c r="Q15" s="62"/>
      <c r="R15" s="62"/>
      <c r="S15" s="62"/>
    </row>
    <row r="16" s="12" customFormat="1" customHeight="1" spans="1:19">
      <c r="A16" s="24" t="s">
        <v>121</v>
      </c>
      <c r="B16" s="24" t="s">
        <v>122</v>
      </c>
      <c r="C16" s="24"/>
      <c r="D16" s="25">
        <v>13980642552</v>
      </c>
      <c r="E16" s="24" t="s">
        <v>83</v>
      </c>
      <c r="F16" s="26">
        <v>3900</v>
      </c>
      <c r="G16" s="26">
        <v>500</v>
      </c>
      <c r="H16" s="26">
        <v>8000</v>
      </c>
      <c r="I16" s="24"/>
      <c r="J16" s="24" t="s">
        <v>123</v>
      </c>
      <c r="K16" s="24" t="s">
        <v>124</v>
      </c>
      <c r="L16" s="24"/>
      <c r="N16" s="59"/>
      <c r="O16" s="59"/>
      <c r="P16" s="59"/>
      <c r="Q16" s="59"/>
      <c r="R16" s="59"/>
      <c r="S16" s="59"/>
    </row>
    <row r="17" s="16" customFormat="1" customHeight="1" spans="1:19">
      <c r="A17" s="5" t="s">
        <v>125</v>
      </c>
      <c r="B17" s="5" t="s">
        <v>126</v>
      </c>
      <c r="C17" s="5"/>
      <c r="D17" s="42">
        <v>13980883964</v>
      </c>
      <c r="E17" s="5" t="s">
        <v>83</v>
      </c>
      <c r="F17" s="43">
        <v>4000</v>
      </c>
      <c r="G17" s="43">
        <v>500</v>
      </c>
      <c r="H17" s="43">
        <v>10000</v>
      </c>
      <c r="I17" s="5"/>
      <c r="J17" s="5" t="s">
        <v>127</v>
      </c>
      <c r="K17" s="5" t="s">
        <v>128</v>
      </c>
      <c r="L17" s="5"/>
      <c r="N17" s="17"/>
      <c r="O17" s="17"/>
      <c r="P17" s="17"/>
      <c r="Q17" s="17"/>
      <c r="R17" s="17"/>
      <c r="S17" s="17"/>
    </row>
    <row r="18" s="16" customFormat="1" customHeight="1" spans="1:19">
      <c r="A18" s="5" t="s">
        <v>129</v>
      </c>
      <c r="B18" s="5" t="s">
        <v>130</v>
      </c>
      <c r="C18" s="5"/>
      <c r="D18" s="42">
        <v>18581817222</v>
      </c>
      <c r="E18" s="5" t="s">
        <v>83</v>
      </c>
      <c r="F18" s="43">
        <v>4000</v>
      </c>
      <c r="G18" s="43">
        <v>500</v>
      </c>
      <c r="H18" s="43">
        <v>10000</v>
      </c>
      <c r="I18" s="5"/>
      <c r="J18" s="5" t="s">
        <v>131</v>
      </c>
      <c r="K18" s="5" t="s">
        <v>132</v>
      </c>
      <c r="L18" s="5"/>
      <c r="N18" s="17"/>
      <c r="O18" s="17"/>
      <c r="P18" s="17"/>
      <c r="Q18" s="17"/>
      <c r="R18" s="17"/>
      <c r="S18" s="17"/>
    </row>
    <row r="19" s="17" customFormat="1" customHeight="1" spans="1:13">
      <c r="A19" s="5" t="s">
        <v>133</v>
      </c>
      <c r="B19" s="5" t="s">
        <v>134</v>
      </c>
      <c r="C19" s="5"/>
      <c r="D19" s="42">
        <v>13981794635</v>
      </c>
      <c r="E19" s="5">
        <v>1</v>
      </c>
      <c r="F19" s="43">
        <v>4200</v>
      </c>
      <c r="G19" s="43">
        <v>500</v>
      </c>
      <c r="H19" s="43">
        <v>10000</v>
      </c>
      <c r="I19" s="5"/>
      <c r="J19" s="5" t="s">
        <v>135</v>
      </c>
      <c r="K19" s="5" t="s">
        <v>136</v>
      </c>
      <c r="L19" s="5"/>
      <c r="M19" s="5" t="s">
        <v>80</v>
      </c>
    </row>
    <row r="20" s="16" customFormat="1" customHeight="1" spans="1:19">
      <c r="A20" s="5" t="s">
        <v>137</v>
      </c>
      <c r="B20" s="5" t="s">
        <v>138</v>
      </c>
      <c r="C20" s="5"/>
      <c r="D20" s="42">
        <v>15928017159</v>
      </c>
      <c r="E20" s="5">
        <v>4</v>
      </c>
      <c r="F20" s="43">
        <v>15600</v>
      </c>
      <c r="G20" s="43">
        <v>500</v>
      </c>
      <c r="H20" s="43">
        <v>10000</v>
      </c>
      <c r="I20" s="5"/>
      <c r="J20" s="5" t="s">
        <v>47</v>
      </c>
      <c r="K20" s="5" t="s">
        <v>48</v>
      </c>
      <c r="L20" s="5"/>
      <c r="M20" s="5" t="s">
        <v>80</v>
      </c>
      <c r="N20" s="17"/>
      <c r="O20" s="17"/>
      <c r="P20" s="17"/>
      <c r="Q20" s="17"/>
      <c r="R20" s="17"/>
      <c r="S20" s="17"/>
    </row>
    <row r="21" s="16" customFormat="1" customHeight="1" spans="1:19">
      <c r="A21" s="5" t="s">
        <v>139</v>
      </c>
      <c r="B21" s="5" t="s">
        <v>140</v>
      </c>
      <c r="C21" s="5"/>
      <c r="D21" s="42">
        <v>13551385630</v>
      </c>
      <c r="E21" s="5">
        <v>1</v>
      </c>
      <c r="F21" s="43">
        <v>4000</v>
      </c>
      <c r="G21" s="43">
        <v>500</v>
      </c>
      <c r="H21" s="43">
        <v>10000</v>
      </c>
      <c r="I21" s="5"/>
      <c r="J21" s="5" t="s">
        <v>28</v>
      </c>
      <c r="K21" s="5" t="s">
        <v>29</v>
      </c>
      <c r="L21" s="5" t="s">
        <v>141</v>
      </c>
      <c r="M21" s="5" t="s">
        <v>80</v>
      </c>
      <c r="N21" s="17"/>
      <c r="O21" s="17"/>
      <c r="P21" s="17"/>
      <c r="Q21" s="17"/>
      <c r="R21" s="17"/>
      <c r="S21" s="17"/>
    </row>
    <row r="22" s="16" customFormat="1" customHeight="1" spans="1:19">
      <c r="A22" s="5" t="s">
        <v>142</v>
      </c>
      <c r="B22" s="5" t="s">
        <v>143</v>
      </c>
      <c r="C22" s="5"/>
      <c r="D22" s="44">
        <v>13281857123</v>
      </c>
      <c r="E22" s="5">
        <v>1</v>
      </c>
      <c r="F22" s="43">
        <v>4200</v>
      </c>
      <c r="G22" s="43">
        <v>500</v>
      </c>
      <c r="H22" s="43">
        <v>10000</v>
      </c>
      <c r="I22" s="5"/>
      <c r="J22" s="5" t="s">
        <v>144</v>
      </c>
      <c r="K22" s="5" t="s">
        <v>145</v>
      </c>
      <c r="L22" s="5"/>
      <c r="M22" s="5" t="s">
        <v>80</v>
      </c>
      <c r="N22" s="17"/>
      <c r="O22" s="17"/>
      <c r="P22" s="17"/>
      <c r="Q22" s="17"/>
      <c r="R22" s="17"/>
      <c r="S22" s="17"/>
    </row>
    <row r="23" s="18" customFormat="1" customHeight="1" spans="1:19">
      <c r="A23" s="45" t="s">
        <v>146</v>
      </c>
      <c r="B23" s="45" t="s">
        <v>147</v>
      </c>
      <c r="C23" s="45"/>
      <c r="D23" s="46">
        <v>13882022861</v>
      </c>
      <c r="E23" s="45">
        <v>1</v>
      </c>
      <c r="F23" s="47">
        <v>4200</v>
      </c>
      <c r="G23" s="47">
        <v>500</v>
      </c>
      <c r="H23" s="47">
        <v>10000</v>
      </c>
      <c r="I23" s="45"/>
      <c r="J23" s="45" t="s">
        <v>148</v>
      </c>
      <c r="K23" s="45" t="s">
        <v>149</v>
      </c>
      <c r="L23" s="45"/>
      <c r="M23" s="45" t="s">
        <v>80</v>
      </c>
      <c r="N23" s="63"/>
      <c r="O23" s="63"/>
      <c r="P23" s="63"/>
      <c r="Q23" s="63"/>
      <c r="R23" s="63"/>
      <c r="S23" s="63"/>
    </row>
    <row r="24" s="19" customFormat="1" customHeight="1" spans="1:19">
      <c r="A24" s="48" t="s">
        <v>150</v>
      </c>
      <c r="B24" s="48" t="s">
        <v>151</v>
      </c>
      <c r="C24" s="48"/>
      <c r="D24" s="49">
        <v>15208207880</v>
      </c>
      <c r="E24" s="48">
        <v>1</v>
      </c>
      <c r="F24" s="50">
        <v>4200</v>
      </c>
      <c r="G24" s="50">
        <v>500</v>
      </c>
      <c r="H24" s="50">
        <v>10000</v>
      </c>
      <c r="I24" s="48"/>
      <c r="J24" s="48" t="s">
        <v>148</v>
      </c>
      <c r="K24" s="48" t="s">
        <v>149</v>
      </c>
      <c r="L24" s="48"/>
      <c r="M24" s="5" t="s">
        <v>80</v>
      </c>
      <c r="N24" s="64"/>
      <c r="O24" s="64"/>
      <c r="P24" s="64"/>
      <c r="Q24" s="64"/>
      <c r="R24" s="64"/>
      <c r="S24" s="64"/>
    </row>
    <row r="25" s="16" customFormat="1" customHeight="1" spans="1:19">
      <c r="A25" s="5" t="s">
        <v>152</v>
      </c>
      <c r="B25" s="5" t="s">
        <v>153</v>
      </c>
      <c r="C25" s="5"/>
      <c r="D25" s="44">
        <v>15680799628</v>
      </c>
      <c r="E25" s="5" t="s">
        <v>83</v>
      </c>
      <c r="F25" s="43">
        <v>4000</v>
      </c>
      <c r="G25" s="43">
        <v>500</v>
      </c>
      <c r="H25" s="43">
        <v>10000</v>
      </c>
      <c r="I25" s="5"/>
      <c r="J25" s="5" t="s">
        <v>154</v>
      </c>
      <c r="K25" s="5" t="s">
        <v>155</v>
      </c>
      <c r="L25" s="5"/>
      <c r="N25" s="17"/>
      <c r="O25" s="17"/>
      <c r="P25" s="17"/>
      <c r="Q25" s="17"/>
      <c r="R25" s="17"/>
      <c r="S25" s="17"/>
    </row>
    <row r="26" s="16" customFormat="1" customHeight="1" spans="1:19">
      <c r="A26" s="5" t="s">
        <v>156</v>
      </c>
      <c r="B26" s="5" t="s">
        <v>157</v>
      </c>
      <c r="C26" s="5"/>
      <c r="D26" s="44" t="s">
        <v>158</v>
      </c>
      <c r="E26" s="5">
        <v>2</v>
      </c>
      <c r="F26" s="43">
        <v>8000</v>
      </c>
      <c r="G26" s="43">
        <v>0</v>
      </c>
      <c r="H26" s="43">
        <v>10000</v>
      </c>
      <c r="I26" s="5"/>
      <c r="J26" s="5" t="s">
        <v>159</v>
      </c>
      <c r="K26" s="5" t="s">
        <v>160</v>
      </c>
      <c r="L26" s="5"/>
      <c r="M26" s="5" t="s">
        <v>80</v>
      </c>
      <c r="N26" s="17"/>
      <c r="O26" s="17"/>
      <c r="P26" s="17"/>
      <c r="Q26" s="17"/>
      <c r="R26" s="17"/>
      <c r="S26" s="17"/>
    </row>
    <row r="27" s="20" customFormat="1" customHeight="1" spans="1:19">
      <c r="A27" s="51" t="s">
        <v>161</v>
      </c>
      <c r="B27" s="51" t="s">
        <v>162</v>
      </c>
      <c r="C27" s="51"/>
      <c r="D27" s="52"/>
      <c r="E27" s="51"/>
      <c r="F27" s="53"/>
      <c r="G27" s="53"/>
      <c r="H27" s="53"/>
      <c r="I27" s="51"/>
      <c r="J27" s="51"/>
      <c r="K27" s="51"/>
      <c r="L27" s="51"/>
      <c r="M27" s="51"/>
      <c r="N27" s="65"/>
      <c r="O27" s="65"/>
      <c r="P27" s="65"/>
      <c r="Q27" s="65"/>
      <c r="R27" s="65"/>
      <c r="S27" s="65"/>
    </row>
    <row r="28" s="20" customFormat="1" customHeight="1" spans="1:19">
      <c r="A28" s="51" t="s">
        <v>163</v>
      </c>
      <c r="B28" s="51"/>
      <c r="C28" s="51"/>
      <c r="D28" s="52"/>
      <c r="E28" s="51"/>
      <c r="F28" s="53"/>
      <c r="G28" s="53"/>
      <c r="H28" s="53"/>
      <c r="I28" s="51"/>
      <c r="J28" s="51"/>
      <c r="K28" s="51"/>
      <c r="L28" s="51"/>
      <c r="M28" s="51"/>
      <c r="N28" s="65"/>
      <c r="O28" s="65"/>
      <c r="P28" s="65"/>
      <c r="Q28" s="65"/>
      <c r="R28" s="65"/>
      <c r="S28" s="65"/>
    </row>
    <row r="29" s="16" customFormat="1" customHeight="1" spans="1:13">
      <c r="A29" s="5" t="s">
        <v>164</v>
      </c>
      <c r="B29" s="5" t="s">
        <v>165</v>
      </c>
      <c r="C29" s="5"/>
      <c r="D29" s="44">
        <v>18010665618</v>
      </c>
      <c r="E29" s="5">
        <v>1</v>
      </c>
      <c r="F29" s="43">
        <v>4000</v>
      </c>
      <c r="G29" s="43">
        <v>500</v>
      </c>
      <c r="H29" s="43">
        <v>10000</v>
      </c>
      <c r="I29" s="5"/>
      <c r="J29" s="5" t="s">
        <v>28</v>
      </c>
      <c r="K29" s="5" t="s">
        <v>29</v>
      </c>
      <c r="L29" s="5"/>
      <c r="M29" s="5" t="s">
        <v>80</v>
      </c>
    </row>
    <row r="30" s="16" customFormat="1" customHeight="1" spans="1:18">
      <c r="A30" s="5" t="s">
        <v>166</v>
      </c>
      <c r="B30" s="5" t="s">
        <v>167</v>
      </c>
      <c r="C30" s="5"/>
      <c r="D30" s="42">
        <v>15882076302</v>
      </c>
      <c r="E30" s="5">
        <v>10</v>
      </c>
      <c r="F30" s="43">
        <v>38000</v>
      </c>
      <c r="G30" s="43">
        <v>0</v>
      </c>
      <c r="H30" s="43">
        <v>10000</v>
      </c>
      <c r="I30" s="5"/>
      <c r="J30" s="5" t="s">
        <v>168</v>
      </c>
      <c r="K30" s="5" t="s">
        <v>169</v>
      </c>
      <c r="L30" s="5" t="s">
        <v>170</v>
      </c>
      <c r="M30" s="66" t="s">
        <v>171</v>
      </c>
      <c r="R30" s="5" t="s">
        <v>80</v>
      </c>
    </row>
    <row r="31" s="16" customFormat="1" customHeight="1" spans="1:18">
      <c r="A31" s="5" t="s">
        <v>172</v>
      </c>
      <c r="B31" s="5" t="s">
        <v>173</v>
      </c>
      <c r="C31" s="5"/>
      <c r="D31" s="54" t="s">
        <v>174</v>
      </c>
      <c r="E31" s="5">
        <v>6</v>
      </c>
      <c r="F31" s="43">
        <v>22800</v>
      </c>
      <c r="G31" s="43">
        <v>0</v>
      </c>
      <c r="H31" s="43">
        <v>10000</v>
      </c>
      <c r="I31" s="5"/>
      <c r="J31" s="5" t="s">
        <v>168</v>
      </c>
      <c r="K31" s="5" t="s">
        <v>169</v>
      </c>
      <c r="L31" s="5"/>
      <c r="M31" s="66" t="s">
        <v>175</v>
      </c>
      <c r="R31" s="5" t="s">
        <v>80</v>
      </c>
    </row>
    <row r="32" s="16" customFormat="1" customHeight="1" spans="1:13">
      <c r="A32" s="5" t="s">
        <v>176</v>
      </c>
      <c r="B32" s="5" t="s">
        <v>177</v>
      </c>
      <c r="C32" s="5"/>
      <c r="D32" s="44">
        <v>17760347185</v>
      </c>
      <c r="E32" s="5">
        <v>1</v>
      </c>
      <c r="F32" s="43">
        <v>4200</v>
      </c>
      <c r="G32" s="43">
        <v>500</v>
      </c>
      <c r="H32" s="43">
        <v>10000</v>
      </c>
      <c r="I32" s="5">
        <v>6000</v>
      </c>
      <c r="J32" s="5" t="s">
        <v>178</v>
      </c>
      <c r="K32" s="5" t="s">
        <v>179</v>
      </c>
      <c r="L32" s="5" t="s">
        <v>180</v>
      </c>
      <c r="M32" s="5" t="s">
        <v>80</v>
      </c>
    </row>
    <row r="33" s="16" customFormat="1" ht="18" customHeight="1" spans="1:15">
      <c r="A33" s="48" t="s">
        <v>181</v>
      </c>
      <c r="B33" s="5" t="s">
        <v>182</v>
      </c>
      <c r="C33" s="5"/>
      <c r="D33" s="5">
        <v>13308017877</v>
      </c>
      <c r="E33" s="5">
        <v>1</v>
      </c>
      <c r="F33" s="43">
        <v>3800</v>
      </c>
      <c r="G33" s="43">
        <v>500</v>
      </c>
      <c r="H33" s="43">
        <v>10000</v>
      </c>
      <c r="I33" s="5"/>
      <c r="J33" s="5" t="s">
        <v>43</v>
      </c>
      <c r="K33" s="5" t="s">
        <v>44</v>
      </c>
      <c r="L33" s="5" t="s">
        <v>183</v>
      </c>
      <c r="M33" s="5" t="s">
        <v>141</v>
      </c>
      <c r="O33" s="5" t="s">
        <v>80</v>
      </c>
    </row>
    <row r="34" s="16" customFormat="1" customHeight="1" spans="1:12">
      <c r="A34" s="48" t="s">
        <v>184</v>
      </c>
      <c r="B34" s="5" t="s">
        <v>185</v>
      </c>
      <c r="C34" s="5"/>
      <c r="D34" s="5">
        <v>13982022007</v>
      </c>
      <c r="E34" s="5" t="s">
        <v>186</v>
      </c>
      <c r="F34" s="43">
        <v>4000</v>
      </c>
      <c r="G34" s="43">
        <v>0</v>
      </c>
      <c r="H34" s="43">
        <v>10000</v>
      </c>
      <c r="I34" s="5"/>
      <c r="J34" s="5" t="s">
        <v>43</v>
      </c>
      <c r="K34" s="5" t="s">
        <v>44</v>
      </c>
      <c r="L34" s="5" t="s">
        <v>187</v>
      </c>
    </row>
    <row r="35" s="16" customFormat="1" customHeight="1" spans="1:12">
      <c r="A35" s="48" t="s">
        <v>188</v>
      </c>
      <c r="B35" s="5" t="s">
        <v>189</v>
      </c>
      <c r="C35" s="5"/>
      <c r="D35" s="5">
        <v>18113138007</v>
      </c>
      <c r="E35" s="5" t="s">
        <v>83</v>
      </c>
      <c r="F35" s="43">
        <v>4000</v>
      </c>
      <c r="G35" s="43">
        <v>500</v>
      </c>
      <c r="H35" s="43">
        <v>10000</v>
      </c>
      <c r="I35" s="5"/>
      <c r="J35" s="5" t="s">
        <v>190</v>
      </c>
      <c r="K35" s="5" t="s">
        <v>191</v>
      </c>
      <c r="L35" s="5"/>
    </row>
    <row r="36" s="16" customFormat="1" customHeight="1" spans="1:13">
      <c r="A36" s="48" t="s">
        <v>192</v>
      </c>
      <c r="B36" s="5" t="s">
        <v>193</v>
      </c>
      <c r="C36" s="5"/>
      <c r="D36" s="5">
        <v>13881918807</v>
      </c>
      <c r="E36" s="5">
        <v>1</v>
      </c>
      <c r="F36" s="43">
        <v>4000</v>
      </c>
      <c r="G36" s="43">
        <v>500</v>
      </c>
      <c r="H36" s="43">
        <v>5000</v>
      </c>
      <c r="I36" s="5"/>
      <c r="J36" s="5" t="s">
        <v>194</v>
      </c>
      <c r="K36" s="5" t="s">
        <v>195</v>
      </c>
      <c r="L36" s="5" t="s">
        <v>141</v>
      </c>
      <c r="M36" s="5" t="s">
        <v>80</v>
      </c>
    </row>
    <row r="37" s="16" customFormat="1" customHeight="1" spans="1:13">
      <c r="A37" s="48" t="s">
        <v>196</v>
      </c>
      <c r="B37" s="5" t="s">
        <v>197</v>
      </c>
      <c r="C37" s="5"/>
      <c r="D37" s="5">
        <v>15108385356</v>
      </c>
      <c r="E37" s="5">
        <v>1</v>
      </c>
      <c r="F37" s="43">
        <v>4000</v>
      </c>
      <c r="G37" s="43">
        <v>0</v>
      </c>
      <c r="H37" s="43">
        <v>8000</v>
      </c>
      <c r="I37" s="5"/>
      <c r="J37" s="5" t="s">
        <v>78</v>
      </c>
      <c r="K37" s="5" t="s">
        <v>79</v>
      </c>
      <c r="L37" s="5"/>
      <c r="M37" s="5"/>
    </row>
    <row r="38" s="16" customFormat="1" customHeight="1" spans="1:13">
      <c r="A38" s="48" t="s">
        <v>198</v>
      </c>
      <c r="B38" s="5" t="s">
        <v>199</v>
      </c>
      <c r="C38" s="5"/>
      <c r="D38" s="5">
        <v>18681357870</v>
      </c>
      <c r="E38" s="5" t="s">
        <v>83</v>
      </c>
      <c r="F38" s="43">
        <v>4000</v>
      </c>
      <c r="G38" s="43">
        <v>500</v>
      </c>
      <c r="H38" s="43">
        <v>10000</v>
      </c>
      <c r="I38" s="5"/>
      <c r="J38" s="5" t="s">
        <v>200</v>
      </c>
      <c r="K38" s="5" t="s">
        <v>201</v>
      </c>
      <c r="L38" s="5"/>
      <c r="M38" s="5"/>
    </row>
    <row r="39" s="21" customFormat="1" customHeight="1" spans="1:13">
      <c r="A39" s="51" t="s">
        <v>202</v>
      </c>
      <c r="B39" s="55"/>
      <c r="C39" s="55"/>
      <c r="D39" s="55"/>
      <c r="E39" s="55"/>
      <c r="F39" s="56"/>
      <c r="G39" s="56"/>
      <c r="H39" s="56"/>
      <c r="I39" s="55"/>
      <c r="J39" s="55"/>
      <c r="K39" s="55"/>
      <c r="L39" s="55"/>
      <c r="M39" s="55"/>
    </row>
    <row r="40" s="21" customFormat="1" customHeight="1" spans="1:13">
      <c r="A40" s="51" t="s">
        <v>203</v>
      </c>
      <c r="B40" s="55"/>
      <c r="C40" s="55"/>
      <c r="D40" s="55"/>
      <c r="E40" s="55"/>
      <c r="F40" s="56"/>
      <c r="G40" s="56"/>
      <c r="H40" s="56"/>
      <c r="I40" s="55"/>
      <c r="J40" s="55"/>
      <c r="K40" s="55"/>
      <c r="L40" s="55"/>
      <c r="M40" s="55"/>
    </row>
    <row r="41" s="21" customFormat="1" customHeight="1" spans="1:13">
      <c r="A41" s="51" t="s">
        <v>204</v>
      </c>
      <c r="B41" s="55"/>
      <c r="C41" s="55"/>
      <c r="D41" s="55"/>
      <c r="E41" s="55"/>
      <c r="F41" s="56"/>
      <c r="G41" s="56"/>
      <c r="H41" s="56"/>
      <c r="I41" s="55"/>
      <c r="J41" s="55"/>
      <c r="K41" s="55"/>
      <c r="L41" s="55"/>
      <c r="M41" s="55"/>
    </row>
    <row r="45" customHeight="1" spans="1:1">
      <c r="A45" s="7" t="s">
        <v>205</v>
      </c>
    </row>
    <row r="46" customHeight="1" spans="1:1">
      <c r="A46" s="7" t="s">
        <v>206</v>
      </c>
    </row>
    <row r="47" s="20" customFormat="1" customHeight="1" spans="1:19">
      <c r="A47" s="51" t="s">
        <v>129</v>
      </c>
      <c r="B47" s="51" t="s">
        <v>207</v>
      </c>
      <c r="C47" s="51"/>
      <c r="D47" s="52">
        <v>15608000751</v>
      </c>
      <c r="E47" s="51" t="s">
        <v>83</v>
      </c>
      <c r="F47" s="53">
        <v>4000</v>
      </c>
      <c r="G47" s="53">
        <v>500</v>
      </c>
      <c r="H47" s="53">
        <v>10000</v>
      </c>
      <c r="I47" s="51"/>
      <c r="J47" s="51" t="s">
        <v>208</v>
      </c>
      <c r="K47" s="51" t="s">
        <v>209</v>
      </c>
      <c r="L47" s="51" t="s">
        <v>210</v>
      </c>
      <c r="M47" s="51" t="s">
        <v>211</v>
      </c>
      <c r="N47" s="65"/>
      <c r="O47" s="65"/>
      <c r="P47" s="65"/>
      <c r="Q47" s="65"/>
      <c r="R47" s="65"/>
      <c r="S47" s="65"/>
    </row>
    <row r="48" s="21" customFormat="1" customHeight="1" spans="1:19">
      <c r="A48" s="55" t="s">
        <v>133</v>
      </c>
      <c r="B48" s="55" t="s">
        <v>212</v>
      </c>
      <c r="C48" s="55"/>
      <c r="D48" s="57">
        <v>13084405801</v>
      </c>
      <c r="E48" s="55">
        <v>1</v>
      </c>
      <c r="F48" s="56">
        <v>4200</v>
      </c>
      <c r="G48" s="56">
        <v>500</v>
      </c>
      <c r="H48" s="56">
        <v>10000</v>
      </c>
      <c r="I48" s="55"/>
      <c r="J48" s="55" t="s">
        <v>213</v>
      </c>
      <c r="K48" s="55" t="s">
        <v>214</v>
      </c>
      <c r="L48" s="55" t="s">
        <v>215</v>
      </c>
      <c r="M48" s="21" t="s">
        <v>216</v>
      </c>
      <c r="N48" s="1"/>
      <c r="O48" s="1"/>
      <c r="P48" s="1"/>
      <c r="Q48" s="1"/>
      <c r="R48" s="1"/>
      <c r="S48" s="1"/>
    </row>
    <row r="49" s="21" customFormat="1" customHeight="1" spans="1:19">
      <c r="A49" s="55" t="s">
        <v>161</v>
      </c>
      <c r="B49" s="55" t="s">
        <v>217</v>
      </c>
      <c r="C49" s="55"/>
      <c r="D49" s="58">
        <v>15682379775</v>
      </c>
      <c r="E49" s="55" t="s">
        <v>83</v>
      </c>
      <c r="F49" s="56">
        <v>4000</v>
      </c>
      <c r="G49" s="56">
        <v>500</v>
      </c>
      <c r="H49" s="56">
        <v>10000</v>
      </c>
      <c r="I49" s="55"/>
      <c r="J49" s="55" t="s">
        <v>218</v>
      </c>
      <c r="K49" s="55" t="s">
        <v>219</v>
      </c>
      <c r="L49" s="55" t="s">
        <v>220</v>
      </c>
      <c r="M49" s="21" t="s">
        <v>216</v>
      </c>
      <c r="N49" s="1"/>
      <c r="O49" s="1"/>
      <c r="P49" s="1"/>
      <c r="Q49" s="1"/>
      <c r="R49" s="1"/>
      <c r="S49" s="1"/>
    </row>
    <row r="50" s="21" customFormat="1" customHeight="1" spans="1:13">
      <c r="A50" s="55" t="s">
        <v>163</v>
      </c>
      <c r="B50" s="55" t="s">
        <v>221</v>
      </c>
      <c r="C50" s="55"/>
      <c r="D50" s="57">
        <v>15208377621</v>
      </c>
      <c r="E50" s="55" t="s">
        <v>83</v>
      </c>
      <c r="F50" s="56">
        <v>0</v>
      </c>
      <c r="G50" s="56">
        <v>0</v>
      </c>
      <c r="H50" s="56">
        <v>0</v>
      </c>
      <c r="I50" s="55"/>
      <c r="J50" s="55" t="s">
        <v>222</v>
      </c>
      <c r="K50" s="55" t="s">
        <v>223</v>
      </c>
      <c r="L50" s="55"/>
      <c r="M50" s="21" t="s">
        <v>216</v>
      </c>
    </row>
    <row r="59" customHeight="1" spans="7:7">
      <c r="G59" s="22" t="s">
        <v>224</v>
      </c>
    </row>
  </sheetData>
  <pageMargins left="0.75" right="0.75" top="1" bottom="1" header="0.511805555555556" footer="0.511805555555556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13" workbookViewId="0">
      <selection activeCell="G8" sqref="G8"/>
    </sheetView>
  </sheetViews>
  <sheetFormatPr defaultColWidth="9" defaultRowHeight="25" customHeight="1"/>
  <cols>
    <col min="2" max="2" width="14" customWidth="1"/>
  </cols>
  <sheetData>
    <row r="1" customHeight="1" spans="1:6">
      <c r="A1" s="7"/>
      <c r="B1" s="8" t="s">
        <v>0</v>
      </c>
      <c r="C1" s="9"/>
      <c r="D1" s="9"/>
      <c r="E1" s="9"/>
      <c r="F1" s="10"/>
    </row>
    <row r="2" customHeight="1" spans="1:6">
      <c r="A2" s="7"/>
      <c r="B2" s="11" t="s">
        <v>225</v>
      </c>
      <c r="C2" s="11" t="s">
        <v>2</v>
      </c>
      <c r="D2" s="9"/>
      <c r="E2" s="9"/>
      <c r="F2" s="10"/>
    </row>
    <row r="3" customHeight="1" spans="1:6">
      <c r="A3" s="7"/>
      <c r="B3" s="11" t="s">
        <v>5</v>
      </c>
      <c r="C3" s="11" t="s">
        <v>6</v>
      </c>
      <c r="D3" s="9"/>
      <c r="E3" s="9"/>
      <c r="F3" s="10"/>
    </row>
    <row r="4" customHeight="1" spans="1:6">
      <c r="A4" s="7"/>
      <c r="B4" s="11" t="s">
        <v>7</v>
      </c>
      <c r="C4" s="11" t="s">
        <v>6</v>
      </c>
      <c r="D4" s="9"/>
      <c r="E4" s="9"/>
      <c r="F4" s="10"/>
    </row>
    <row r="5" customHeight="1" spans="1:6">
      <c r="A5" s="7"/>
      <c r="B5" s="11" t="s">
        <v>8</v>
      </c>
      <c r="C5" s="11" t="s">
        <v>6</v>
      </c>
      <c r="D5" s="9"/>
      <c r="E5" s="9"/>
      <c r="F5" s="10"/>
    </row>
    <row r="6" customHeight="1" spans="1:6">
      <c r="A6" s="7"/>
      <c r="B6" s="11" t="s">
        <v>9</v>
      </c>
      <c r="C6" s="11" t="s">
        <v>6</v>
      </c>
      <c r="D6" s="9"/>
      <c r="E6" s="9"/>
      <c r="F6" s="10"/>
    </row>
    <row r="7" customHeight="1" spans="1:6">
      <c r="A7" s="7"/>
      <c r="B7" s="11"/>
      <c r="C7" s="11"/>
      <c r="D7" s="9"/>
      <c r="E7" s="9"/>
      <c r="F7" s="10"/>
    </row>
    <row r="8" customHeight="1" spans="1:6">
      <c r="A8" s="7"/>
      <c r="B8" s="8" t="s">
        <v>10</v>
      </c>
      <c r="C8" s="9"/>
      <c r="D8" s="9" t="s">
        <v>20</v>
      </c>
      <c r="E8" s="9" t="s">
        <v>21</v>
      </c>
      <c r="F8" s="10" t="s">
        <v>22</v>
      </c>
    </row>
    <row r="9" customHeight="1" spans="1:6">
      <c r="A9" s="7"/>
      <c r="B9" s="11" t="s">
        <v>11</v>
      </c>
      <c r="C9" s="11" t="s">
        <v>12</v>
      </c>
      <c r="D9" s="10">
        <v>15000</v>
      </c>
      <c r="E9" s="10">
        <v>2400</v>
      </c>
      <c r="F9" s="10">
        <v>20000</v>
      </c>
    </row>
    <row r="10" customHeight="1" spans="1:6">
      <c r="A10" s="7"/>
      <c r="B10" s="11" t="s">
        <v>226</v>
      </c>
      <c r="C10" s="11" t="s">
        <v>227</v>
      </c>
      <c r="D10" s="10">
        <v>10000</v>
      </c>
      <c r="E10" s="10">
        <v>2400</v>
      </c>
      <c r="F10" s="10">
        <v>50000</v>
      </c>
    </row>
    <row r="11" customHeight="1" spans="1:6">
      <c r="A11" s="7"/>
      <c r="B11" s="11" t="s">
        <v>15</v>
      </c>
      <c r="C11" s="11" t="s">
        <v>228</v>
      </c>
      <c r="D11" s="10">
        <v>5000</v>
      </c>
      <c r="E11" s="10">
        <v>2400</v>
      </c>
      <c r="F11" s="10">
        <v>20000</v>
      </c>
    </row>
    <row r="12" customHeight="1" spans="1:6">
      <c r="A12" s="7"/>
      <c r="B12" s="7"/>
      <c r="C12" s="7"/>
      <c r="D12" s="7">
        <f>SUM(D9:D11)</f>
        <v>30000</v>
      </c>
      <c r="E12" s="7">
        <f>SUM(E9:E11)</f>
        <v>7200</v>
      </c>
      <c r="F12" s="7"/>
    </row>
    <row r="13" customHeight="1" spans="1:6">
      <c r="A13" s="7"/>
      <c r="B13" s="7" t="s">
        <v>229</v>
      </c>
      <c r="C13" s="7">
        <v>3100</v>
      </c>
      <c r="D13" s="7"/>
      <c r="E13" s="7"/>
      <c r="F13" s="7"/>
    </row>
    <row r="14" customHeight="1" spans="1:3">
      <c r="A14" s="7"/>
      <c r="B14" s="7"/>
      <c r="C14" s="7"/>
    </row>
    <row r="15" customHeight="1" spans="1:9">
      <c r="A15" s="7"/>
      <c r="B15" s="10"/>
      <c r="C15" s="10" t="s">
        <v>230</v>
      </c>
      <c r="D15" s="10" t="s">
        <v>231</v>
      </c>
      <c r="F15" s="7"/>
      <c r="G15" s="10"/>
      <c r="H15" s="10" t="s">
        <v>230</v>
      </c>
      <c r="I15" s="10" t="s">
        <v>231</v>
      </c>
    </row>
    <row r="16" customHeight="1" spans="1:9">
      <c r="A16" s="7" t="s">
        <v>232</v>
      </c>
      <c r="B16" s="10" t="s">
        <v>233</v>
      </c>
      <c r="C16" s="10">
        <v>111800</v>
      </c>
      <c r="D16" s="10">
        <v>9316.6</v>
      </c>
      <c r="F16" s="7" t="s">
        <v>232</v>
      </c>
      <c r="G16" s="10" t="s">
        <v>234</v>
      </c>
      <c r="H16" s="10">
        <v>172600</v>
      </c>
      <c r="I16" s="10">
        <v>14383</v>
      </c>
    </row>
    <row r="17" customHeight="1" spans="1:10">
      <c r="A17" s="7"/>
      <c r="B17" s="10" t="s">
        <v>21</v>
      </c>
      <c r="C17" s="10">
        <v>12000</v>
      </c>
      <c r="D17" s="10">
        <v>1000</v>
      </c>
      <c r="F17" s="7"/>
      <c r="G17" s="10" t="s">
        <v>21</v>
      </c>
      <c r="H17" s="10">
        <v>12000</v>
      </c>
      <c r="I17" s="10">
        <v>1000</v>
      </c>
      <c r="J17">
        <v>15383</v>
      </c>
    </row>
    <row r="18" customHeight="1" spans="1:9">
      <c r="A18" s="7" t="s">
        <v>235</v>
      </c>
      <c r="B18" s="10" t="s">
        <v>20</v>
      </c>
      <c r="C18" s="10">
        <v>130000</v>
      </c>
      <c r="D18" s="10">
        <v>10833</v>
      </c>
      <c r="F18" s="7" t="s">
        <v>235</v>
      </c>
      <c r="G18" s="10" t="s">
        <v>20</v>
      </c>
      <c r="H18" s="10">
        <v>125000</v>
      </c>
      <c r="I18" s="10">
        <v>10416</v>
      </c>
    </row>
    <row r="19" customHeight="1" spans="1:10">
      <c r="A19" s="7"/>
      <c r="B19" s="10" t="s">
        <v>21</v>
      </c>
      <c r="C19" s="10">
        <v>7900</v>
      </c>
      <c r="D19" s="10">
        <v>658</v>
      </c>
      <c r="F19" s="7"/>
      <c r="G19" s="10" t="s">
        <v>21</v>
      </c>
      <c r="H19" s="10">
        <v>10900</v>
      </c>
      <c r="I19" s="10">
        <v>908</v>
      </c>
      <c r="J19">
        <v>11324</v>
      </c>
    </row>
    <row r="21" customHeight="1" spans="1:4">
      <c r="A21" s="7"/>
      <c r="B21" s="10"/>
      <c r="C21" s="10" t="s">
        <v>230</v>
      </c>
      <c r="D21" s="10" t="s">
        <v>231</v>
      </c>
    </row>
    <row r="22" customHeight="1" spans="1:4">
      <c r="A22" s="7" t="s">
        <v>232</v>
      </c>
      <c r="B22" s="10" t="s">
        <v>236</v>
      </c>
      <c r="C22" s="10">
        <v>111400</v>
      </c>
      <c r="D22" s="10">
        <v>9283.3</v>
      </c>
    </row>
    <row r="23" customHeight="1" spans="1:5">
      <c r="A23" s="7"/>
      <c r="B23" s="10" t="s">
        <v>21</v>
      </c>
      <c r="C23" s="10">
        <v>11500</v>
      </c>
      <c r="D23" s="10">
        <v>958.3</v>
      </c>
      <c r="E23">
        <v>10241.6</v>
      </c>
    </row>
    <row r="24" customHeight="1" spans="1:4">
      <c r="A24" s="7" t="s">
        <v>235</v>
      </c>
      <c r="B24" s="10" t="s">
        <v>20</v>
      </c>
      <c r="C24" s="10">
        <v>120000</v>
      </c>
      <c r="D24" s="10">
        <v>10000</v>
      </c>
    </row>
    <row r="25" customHeight="1" spans="1:5">
      <c r="A25" s="7"/>
      <c r="B25" s="10" t="s">
        <v>21</v>
      </c>
      <c r="C25" s="10">
        <v>9700</v>
      </c>
      <c r="D25" s="10">
        <v>808.3</v>
      </c>
      <c r="E25">
        <v>10808.3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B9" sqref="B9"/>
    </sheetView>
  </sheetViews>
  <sheetFormatPr defaultColWidth="12.625" defaultRowHeight="30" customHeight="1"/>
  <cols>
    <col min="1" max="2" width="12.625" customWidth="1"/>
    <col min="3" max="3" width="2.25" customWidth="1"/>
    <col min="4" max="4" width="12.625" customWidth="1"/>
    <col min="6" max="6" width="12.625" customWidth="1"/>
    <col min="7" max="7" width="18.375" customWidth="1"/>
    <col min="8" max="8" width="17.125" customWidth="1"/>
    <col min="9" max="16384" width="12.625" customWidth="1"/>
  </cols>
  <sheetData>
    <row r="1" customFormat="1" customHeight="1" spans="2:14">
      <c r="B1" t="s">
        <v>237</v>
      </c>
      <c r="D1" t="s">
        <v>238</v>
      </c>
      <c r="E1" t="s">
        <v>239</v>
      </c>
      <c r="F1" t="s">
        <v>240</v>
      </c>
      <c r="G1" t="s">
        <v>241</v>
      </c>
      <c r="H1" t="s">
        <v>242</v>
      </c>
      <c r="I1" t="s">
        <v>243</v>
      </c>
      <c r="J1" t="s">
        <v>244</v>
      </c>
      <c r="K1" t="s">
        <v>245</v>
      </c>
      <c r="M1" s="2" t="s">
        <v>23</v>
      </c>
      <c r="N1" s="2" t="s">
        <v>24</v>
      </c>
    </row>
    <row r="2" customFormat="1" customHeight="1" spans="1:14">
      <c r="A2" t="s">
        <v>246</v>
      </c>
      <c r="B2">
        <v>25000</v>
      </c>
      <c r="D2">
        <v>20000</v>
      </c>
      <c r="E2">
        <v>1200</v>
      </c>
      <c r="F2">
        <v>24000</v>
      </c>
      <c r="G2">
        <v>2400</v>
      </c>
      <c r="H2">
        <f t="shared" ref="H2:H7" si="0">SUM(D2:G2)</f>
        <v>47600</v>
      </c>
      <c r="I2" s="3"/>
      <c r="J2">
        <v>10</v>
      </c>
      <c r="K2">
        <v>43200</v>
      </c>
      <c r="M2" s="4" t="s">
        <v>28</v>
      </c>
      <c r="N2" s="4" t="s">
        <v>29</v>
      </c>
    </row>
    <row r="3" customFormat="1" customHeight="1" spans="1:14">
      <c r="A3" t="s">
        <v>247</v>
      </c>
      <c r="B3">
        <v>10000</v>
      </c>
      <c r="D3">
        <v>38000</v>
      </c>
      <c r="E3">
        <v>0</v>
      </c>
      <c r="F3">
        <v>0</v>
      </c>
      <c r="G3">
        <v>6000</v>
      </c>
      <c r="H3">
        <f t="shared" si="0"/>
        <v>44000</v>
      </c>
      <c r="I3" s="3">
        <f t="shared" ref="I3:I7" si="1">H3/12</f>
        <v>3666.66666666667</v>
      </c>
      <c r="J3">
        <v>10</v>
      </c>
      <c r="K3">
        <v>36666.7</v>
      </c>
      <c r="M3" s="5" t="s">
        <v>168</v>
      </c>
      <c r="N3" s="5" t="s">
        <v>169</v>
      </c>
    </row>
    <row r="4" customFormat="1" customHeight="1" spans="1:14">
      <c r="A4" t="s">
        <v>248</v>
      </c>
      <c r="B4">
        <v>10000</v>
      </c>
      <c r="D4">
        <v>22800</v>
      </c>
      <c r="E4">
        <v>0</v>
      </c>
      <c r="F4">
        <v>0</v>
      </c>
      <c r="G4">
        <v>3600</v>
      </c>
      <c r="H4">
        <f t="shared" si="0"/>
        <v>26400</v>
      </c>
      <c r="I4" s="3">
        <f t="shared" si="1"/>
        <v>2200</v>
      </c>
      <c r="J4">
        <v>10</v>
      </c>
      <c r="K4">
        <v>22000</v>
      </c>
      <c r="M4" s="5" t="s">
        <v>168</v>
      </c>
      <c r="N4" s="5" t="s">
        <v>169</v>
      </c>
    </row>
    <row r="5" customFormat="1" customHeight="1" spans="1:14">
      <c r="A5" t="s">
        <v>249</v>
      </c>
      <c r="B5">
        <v>20000</v>
      </c>
      <c r="D5">
        <v>10000</v>
      </c>
      <c r="E5">
        <v>1200</v>
      </c>
      <c r="F5">
        <v>18000</v>
      </c>
      <c r="G5">
        <v>2400</v>
      </c>
      <c r="H5">
        <f t="shared" si="0"/>
        <v>31600</v>
      </c>
      <c r="I5" s="3">
        <f t="shared" si="1"/>
        <v>2633.33333333333</v>
      </c>
      <c r="J5">
        <v>9</v>
      </c>
      <c r="K5">
        <v>23699.97</v>
      </c>
      <c r="M5" s="4" t="s">
        <v>39</v>
      </c>
      <c r="N5" s="4" t="s">
        <v>40</v>
      </c>
    </row>
    <row r="6" customFormat="1" customHeight="1" spans="1:14">
      <c r="A6" t="s">
        <v>250</v>
      </c>
      <c r="B6">
        <v>10000</v>
      </c>
      <c r="D6">
        <v>4000</v>
      </c>
      <c r="E6">
        <v>500</v>
      </c>
      <c r="F6">
        <v>0</v>
      </c>
      <c r="G6">
        <v>600</v>
      </c>
      <c r="H6">
        <f t="shared" si="0"/>
        <v>5100</v>
      </c>
      <c r="I6" s="3">
        <f t="shared" si="1"/>
        <v>425</v>
      </c>
      <c r="J6">
        <v>8</v>
      </c>
      <c r="K6">
        <v>3400</v>
      </c>
      <c r="M6" s="5" t="s">
        <v>28</v>
      </c>
      <c r="N6" s="5" t="s">
        <v>29</v>
      </c>
    </row>
    <row r="7" customFormat="1" customHeight="1" spans="1:14">
      <c r="A7" t="s">
        <v>251</v>
      </c>
      <c r="B7">
        <v>1600</v>
      </c>
      <c r="D7">
        <v>0</v>
      </c>
      <c r="E7">
        <v>0</v>
      </c>
      <c r="F7">
        <v>0</v>
      </c>
      <c r="G7">
        <v>19200</v>
      </c>
      <c r="H7">
        <f t="shared" si="0"/>
        <v>19200</v>
      </c>
      <c r="I7" s="3">
        <f t="shared" si="1"/>
        <v>1600</v>
      </c>
      <c r="J7">
        <v>3</v>
      </c>
      <c r="K7">
        <v>4800</v>
      </c>
      <c r="M7" s="6" t="s">
        <v>252</v>
      </c>
      <c r="N7" s="6" t="s">
        <v>253</v>
      </c>
    </row>
    <row r="8" customFormat="1" customHeight="1" spans="10:11">
      <c r="J8" t="s">
        <v>254</v>
      </c>
      <c r="K8" s="1">
        <f>SUM(K2:K7)</f>
        <v>133766.67</v>
      </c>
    </row>
    <row r="9" customFormat="1" customHeight="1" spans="7:8">
      <c r="G9" t="s">
        <v>255</v>
      </c>
      <c r="H9" t="s">
        <v>256</v>
      </c>
    </row>
    <row r="11" customFormat="1" customHeight="1" spans="1:9">
      <c r="A11" t="s">
        <v>257</v>
      </c>
      <c r="G11" t="s">
        <v>258</v>
      </c>
      <c r="H11">
        <f>B14-K8</f>
        <v>31212.5</v>
      </c>
      <c r="I11" t="s">
        <v>259</v>
      </c>
    </row>
    <row r="12" customFormat="1" customHeight="1" spans="1:8">
      <c r="A12" t="s">
        <v>260</v>
      </c>
      <c r="B12">
        <v>157795.67</v>
      </c>
      <c r="G12" t="s">
        <v>261</v>
      </c>
      <c r="H12">
        <v>11901.8</v>
      </c>
    </row>
    <row r="13" customFormat="1" customHeight="1" spans="1:8">
      <c r="A13" t="s">
        <v>262</v>
      </c>
      <c r="B13">
        <v>7183.5</v>
      </c>
      <c r="D13" t="s">
        <v>263</v>
      </c>
      <c r="G13" t="s">
        <v>264</v>
      </c>
      <c r="H13">
        <v>991.8</v>
      </c>
    </row>
    <row r="14" customFormat="1" customHeight="1" spans="1:2">
      <c r="A14" t="s">
        <v>254</v>
      </c>
      <c r="B14" s="1">
        <f>SUM(B12:B13)</f>
        <v>164979.17</v>
      </c>
    </row>
  </sheetData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专线</vt:lpstr>
      <vt:lpstr>直客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暮雪上的星晨</cp:lastModifiedBy>
  <dcterms:created xsi:type="dcterms:W3CDTF">2017-03-27T07:58:00Z</dcterms:created>
  <dcterms:modified xsi:type="dcterms:W3CDTF">2017-12-12T07:38:51Z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