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60" windowHeight="10100"/>
  </bookViews>
  <sheets>
    <sheet name="总账单" sheetId="3" r:id="rId1"/>
    <sheet name="12月10日之前账单" sheetId="1" r:id="rId2"/>
  </sheets>
  <calcPr calcId="144525" concurrentCalc="0"/>
</workbook>
</file>

<file path=xl/sharedStrings.xml><?xml version="1.0" encoding="utf-8"?>
<sst xmlns="http://schemas.openxmlformats.org/spreadsheetml/2006/main" count="104">
  <si>
    <t>鹿途假期项目-财务明细</t>
  </si>
  <si>
    <t>盈亏</t>
  </si>
  <si>
    <t>业务利润</t>
  </si>
  <si>
    <t>利润率</t>
  </si>
  <si>
    <t>账户余额</t>
  </si>
  <si>
    <t>业务收入</t>
  </si>
  <si>
    <t>本金</t>
  </si>
  <si>
    <t>总收入</t>
  </si>
  <si>
    <t>其他支出</t>
  </si>
  <si>
    <t>业务支出</t>
  </si>
  <si>
    <t>总支出</t>
  </si>
  <si>
    <t>其他收入</t>
  </si>
  <si>
    <t>10月31相逢云南2人团款</t>
  </si>
  <si>
    <t>成都中港</t>
  </si>
  <si>
    <t>丁文杰</t>
  </si>
  <si>
    <t>入股</t>
  </si>
  <si>
    <t>logo设计</t>
  </si>
  <si>
    <t>10月31日相逢云南2人出票</t>
  </si>
  <si>
    <t>游小锋</t>
  </si>
  <si>
    <t>12月07日三亚自由行10人</t>
  </si>
  <si>
    <t>栾进</t>
  </si>
  <si>
    <t>样品礼品</t>
  </si>
  <si>
    <t>10月31日相逢云南2人地接</t>
  </si>
  <si>
    <t>王芷梦</t>
  </si>
  <si>
    <t>11月28日嗨玩三亚2人团款</t>
  </si>
  <si>
    <t>地接喝茶</t>
  </si>
  <si>
    <t>10月31日相逢云南2人保险</t>
  </si>
  <si>
    <t>11月30日三亚机票2人</t>
  </si>
  <si>
    <t>200套礼品</t>
  </si>
  <si>
    <t>11月28日嗨玩三亚2人机票</t>
  </si>
  <si>
    <t>12月11日三亚自由行2人</t>
  </si>
  <si>
    <t>名片400张</t>
  </si>
  <si>
    <t>11月28日嗨玩三亚2人地接</t>
  </si>
  <si>
    <t>12月19日嗨玩三亚2人定金</t>
  </si>
  <si>
    <t>图片2张</t>
  </si>
  <si>
    <t>蒋鑫</t>
  </si>
  <si>
    <t>11月28日嗨玩三亚2人保险</t>
  </si>
  <si>
    <t>12月23日三亚自由行8人</t>
  </si>
  <si>
    <t>文件袋500个</t>
  </si>
  <si>
    <t>12月07日10人三亚散客票</t>
  </si>
  <si>
    <t>12月11日三亚自由行1人</t>
  </si>
  <si>
    <t>相逢云南（丽江+大理）</t>
  </si>
  <si>
    <t>12月07日10人酒店+接送机</t>
  </si>
  <si>
    <t>12月11日三亚退1人机票</t>
  </si>
  <si>
    <t>陈淳静</t>
  </si>
  <si>
    <t>挚爱云南（丽江+大理）</t>
  </si>
  <si>
    <t>12月07日三亚10人保险</t>
  </si>
  <si>
    <t>12月19日嗨玩三亚2人尾款</t>
  </si>
  <si>
    <t>碧海长天三亚</t>
  </si>
  <si>
    <t>上天入海三亚</t>
  </si>
  <si>
    <t>12月11日三亚川航机票2张</t>
  </si>
  <si>
    <t>名片夹2个</t>
  </si>
  <si>
    <t>12月11日三亚京海酒店</t>
  </si>
  <si>
    <t>阿龙</t>
  </si>
  <si>
    <t>海南地接协议快递费</t>
  </si>
  <si>
    <t>12月11日三亚自由行保险</t>
  </si>
  <si>
    <t>游小峰</t>
  </si>
  <si>
    <t>嗨玩三亚+招聘图</t>
  </si>
  <si>
    <t>12月11日三亚自由行接送机</t>
  </si>
  <si>
    <t>快乐三亚通</t>
  </si>
  <si>
    <t>请同行销售吃饭</t>
  </si>
  <si>
    <t>12月11日三亚散客票2张</t>
  </si>
  <si>
    <t>挚爱三亚梦幻旅拍</t>
  </si>
  <si>
    <t>12月11日京海酒店加床</t>
  </si>
  <si>
    <t>梦回云南-丽江香格里拉</t>
  </si>
  <si>
    <t>12月23日三亚散客机票8张</t>
  </si>
  <si>
    <t>中美视界</t>
  </si>
  <si>
    <t>闲游三亚半自由</t>
  </si>
  <si>
    <t>12月23日三亚湾皇冠假日</t>
  </si>
  <si>
    <t>享趣三亚（kb团）</t>
  </si>
  <si>
    <t>12月19日嗨玩三亚2人机票</t>
  </si>
  <si>
    <t>张哥喝茶吃饭</t>
  </si>
  <si>
    <t>12月19日嗨玩三亚2人地接</t>
  </si>
  <si>
    <t>跑门市一箱油</t>
  </si>
  <si>
    <t>成都中港结算抵扣票快递费</t>
  </si>
  <si>
    <t>老王礼物（婴儿衣服）</t>
  </si>
  <si>
    <t>请老王喝茶</t>
  </si>
  <si>
    <t>相逢云南+计划2张图</t>
  </si>
  <si>
    <t>海口机票2张拜访地接</t>
  </si>
  <si>
    <t>拜访门市违章</t>
  </si>
  <si>
    <t>2张旅拍图制作DM单</t>
  </si>
  <si>
    <t>2张旅拍海报图片制作</t>
  </si>
  <si>
    <t>1000张旅拍DM单制作费</t>
  </si>
  <si>
    <t>海口出差第一晚住宿</t>
  </si>
  <si>
    <t>11.18海口出差住宿</t>
  </si>
  <si>
    <t>海口租车3天</t>
  </si>
  <si>
    <t>海口租车加油</t>
  </si>
  <si>
    <t>成都机场打车</t>
  </si>
  <si>
    <t>三亚住宿1晚</t>
  </si>
  <si>
    <t>非常海湾行程一套</t>
  </si>
  <si>
    <t>自在南山行程一套</t>
  </si>
  <si>
    <t>三亚自由行图片1张</t>
  </si>
  <si>
    <t>丁文杰游小锋 社保10月11月</t>
  </si>
  <si>
    <t>谢晶</t>
  </si>
  <si>
    <t>重庆动车票</t>
  </si>
  <si>
    <t>重庆+成都打车费用</t>
  </si>
  <si>
    <t>重庆请喝茶</t>
  </si>
  <si>
    <t>丽江出差机票2人</t>
  </si>
  <si>
    <t>鹿途假期财务明细</t>
  </si>
  <si>
    <t>日期</t>
  </si>
  <si>
    <t>收入</t>
  </si>
  <si>
    <t>支出</t>
  </si>
  <si>
    <t>入股资金</t>
  </si>
  <si>
    <t>11月07日三亚10人保险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</si>
</sst>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32" borderId="1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19" fillId="26" borderId="14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58" fontId="0" fillId="0" borderId="6" xfId="0" applyNumberFormat="1" applyBorder="1" applyAlignment="1">
      <alignment horizontal="center" vertical="center"/>
    </xf>
    <xf numFmtId="5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3"/>
  <sheetViews>
    <sheetView tabSelected="1" workbookViewId="0">
      <selection activeCell="E9" sqref="E9"/>
    </sheetView>
  </sheetViews>
  <sheetFormatPr defaultColWidth="9.14285714285714" defaultRowHeight="17.6"/>
  <cols>
    <col min="1" max="1" width="26.6339285714286" customWidth="1"/>
    <col min="2" max="2" width="10.1428571428571" customWidth="1"/>
    <col min="3" max="3" width="8.625" customWidth="1"/>
    <col min="4" max="4" width="10.1428571428571" customWidth="1"/>
    <col min="6" max="6" width="7.29464285714286" customWidth="1"/>
    <col min="7" max="7" width="27.0714285714286" customWidth="1"/>
    <col min="8" max="8" width="10.1428571428571" customWidth="1"/>
    <col min="9" max="9" width="11.6071428571429" customWidth="1"/>
    <col min="10" max="10" width="29" customWidth="1"/>
    <col min="11" max="11" width="12.5714285714286" customWidth="1"/>
    <col min="12" max="12" width="9.8125" customWidth="1"/>
  </cols>
  <sheetData>
    <row r="1" ht="24" customHeight="1" spans="1:12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7"/>
    </row>
    <row r="2" ht="23" customHeight="1" spans="1:12">
      <c r="A2" s="15" t="s">
        <v>1</v>
      </c>
      <c r="B2" s="16">
        <f>B3-H3-J3</f>
        <v>-9512.4</v>
      </c>
      <c r="C2" s="17"/>
      <c r="D2" s="18"/>
      <c r="E2" s="21" t="s">
        <v>2</v>
      </c>
      <c r="F2" s="22"/>
      <c r="G2" s="23">
        <f>B3-J3</f>
        <v>6452</v>
      </c>
      <c r="H2" s="24" t="s">
        <v>3</v>
      </c>
      <c r="I2" s="24">
        <f>G2/B3</f>
        <v>0.107921852000535</v>
      </c>
      <c r="J2" s="28" t="s">
        <v>4</v>
      </c>
      <c r="K2" s="29">
        <f>B3+D3-H3-J3</f>
        <v>10487.6</v>
      </c>
      <c r="L2" s="28"/>
    </row>
    <row r="3" ht="27" customHeight="1" spans="1:12">
      <c r="A3" s="19" t="s">
        <v>5</v>
      </c>
      <c r="B3" s="19">
        <f>C5+C6+C7+C8+C9+C10+C11+C12+C13+C14</f>
        <v>59784</v>
      </c>
      <c r="C3" s="20" t="s">
        <v>6</v>
      </c>
      <c r="D3" s="20">
        <f>F5+F6</f>
        <v>20000</v>
      </c>
      <c r="E3" s="25" t="s">
        <v>7</v>
      </c>
      <c r="F3" s="25">
        <f>B3+D3</f>
        <v>79784</v>
      </c>
      <c r="G3" s="26" t="s">
        <v>8</v>
      </c>
      <c r="H3" s="26">
        <f>I5+I6+I7+I8+I9+I10+I11+I12+I13+I14+I15+I16+I17+I18+I19+I20+I21+I22+I23+I24+I25+I26+I27+I28+I29+I30+I31+I32+I33+I34+I35+I36+I37+I38+I39+I40+I41+I42+I43+I44+I45+I46+I47+I48</f>
        <v>15964.4</v>
      </c>
      <c r="I3" s="26" t="s">
        <v>9</v>
      </c>
      <c r="J3" s="26">
        <f>L5+L6+L7+L8+L9+L10+L11+L12+L13+L14+L15+L16+L17+L18+L19+L20+L21+L22+L23+L24</f>
        <v>53332</v>
      </c>
      <c r="K3" s="25" t="s">
        <v>10</v>
      </c>
      <c r="L3" s="25">
        <f>H3+J3</f>
        <v>69296.4</v>
      </c>
    </row>
    <row r="4" spans="1:12">
      <c r="A4" s="1" t="s">
        <v>5</v>
      </c>
      <c r="B4" s="2"/>
      <c r="C4" s="4"/>
      <c r="D4" s="2" t="s">
        <v>11</v>
      </c>
      <c r="E4" s="2"/>
      <c r="F4" s="2"/>
      <c r="G4" s="1" t="s">
        <v>8</v>
      </c>
      <c r="H4" s="2"/>
      <c r="I4" s="4"/>
      <c r="J4" s="1" t="s">
        <v>9</v>
      </c>
      <c r="K4" s="2"/>
      <c r="L4" s="4"/>
    </row>
    <row r="5" spans="1:12">
      <c r="A5" s="3" t="s">
        <v>12</v>
      </c>
      <c r="B5" s="3" t="s">
        <v>13</v>
      </c>
      <c r="C5" s="3">
        <v>3357</v>
      </c>
      <c r="D5" s="3" t="s">
        <v>14</v>
      </c>
      <c r="E5" s="3" t="s">
        <v>15</v>
      </c>
      <c r="F5" s="3">
        <v>15000</v>
      </c>
      <c r="G5" s="3" t="s">
        <v>16</v>
      </c>
      <c r="H5" s="3" t="s">
        <v>14</v>
      </c>
      <c r="I5" s="3">
        <v>540</v>
      </c>
      <c r="J5" s="3" t="s">
        <v>17</v>
      </c>
      <c r="K5" s="3" t="s">
        <v>18</v>
      </c>
      <c r="L5" s="3">
        <v>1600</v>
      </c>
    </row>
    <row r="6" spans="1:12">
      <c r="A6" s="3" t="s">
        <v>19</v>
      </c>
      <c r="B6" s="3" t="s">
        <v>20</v>
      </c>
      <c r="C6" s="3">
        <v>16990</v>
      </c>
      <c r="D6" s="3" t="s">
        <v>18</v>
      </c>
      <c r="E6" s="3" t="s">
        <v>15</v>
      </c>
      <c r="F6" s="3">
        <v>5000</v>
      </c>
      <c r="G6" s="3" t="s">
        <v>21</v>
      </c>
      <c r="H6" s="3" t="s">
        <v>14</v>
      </c>
      <c r="I6" s="3">
        <v>17.5</v>
      </c>
      <c r="J6" s="3" t="s">
        <v>22</v>
      </c>
      <c r="K6" s="3" t="s">
        <v>23</v>
      </c>
      <c r="L6" s="3">
        <v>1400</v>
      </c>
    </row>
    <row r="7" spans="1:12">
      <c r="A7" s="3" t="s">
        <v>24</v>
      </c>
      <c r="B7" s="3" t="s">
        <v>14</v>
      </c>
      <c r="C7" s="3">
        <v>5600</v>
      </c>
      <c r="D7" s="3"/>
      <c r="E7" s="3"/>
      <c r="F7" s="3"/>
      <c r="G7" s="3" t="s">
        <v>25</v>
      </c>
      <c r="H7" s="3" t="s">
        <v>18</v>
      </c>
      <c r="I7" s="3">
        <v>93</v>
      </c>
      <c r="J7" s="3" t="s">
        <v>26</v>
      </c>
      <c r="K7" s="3" t="s">
        <v>14</v>
      </c>
      <c r="L7" s="3">
        <v>8</v>
      </c>
    </row>
    <row r="8" spans="1:12">
      <c r="A8" s="3" t="s">
        <v>27</v>
      </c>
      <c r="B8" s="3" t="s">
        <v>20</v>
      </c>
      <c r="C8" s="3">
        <v>1598</v>
      </c>
      <c r="D8" s="3"/>
      <c r="E8" s="3"/>
      <c r="F8" s="3"/>
      <c r="G8" s="3" t="s">
        <v>28</v>
      </c>
      <c r="H8" s="3" t="s">
        <v>14</v>
      </c>
      <c r="I8" s="3">
        <v>2600</v>
      </c>
      <c r="J8" s="3" t="s">
        <v>29</v>
      </c>
      <c r="K8" s="3" t="s">
        <v>14</v>
      </c>
      <c r="L8" s="3">
        <v>2456</v>
      </c>
    </row>
    <row r="9" spans="1:12">
      <c r="A9" s="3" t="s">
        <v>30</v>
      </c>
      <c r="B9" s="3" t="s">
        <v>20</v>
      </c>
      <c r="C9" s="3">
        <v>4998</v>
      </c>
      <c r="D9" s="3"/>
      <c r="E9" s="3"/>
      <c r="F9" s="3"/>
      <c r="G9" s="3" t="s">
        <v>31</v>
      </c>
      <c r="H9" s="3" t="s">
        <v>14</v>
      </c>
      <c r="I9" s="3">
        <v>160</v>
      </c>
      <c r="J9" s="3" t="s">
        <v>32</v>
      </c>
      <c r="K9" s="3" t="s">
        <v>14</v>
      </c>
      <c r="L9" s="3">
        <v>2960</v>
      </c>
    </row>
    <row r="10" spans="1:12">
      <c r="A10" s="3" t="s">
        <v>33</v>
      </c>
      <c r="B10" s="3" t="s">
        <v>14</v>
      </c>
      <c r="C10" s="3">
        <v>2000</v>
      </c>
      <c r="D10" s="3"/>
      <c r="E10" s="3"/>
      <c r="F10" s="3"/>
      <c r="G10" s="3" t="s">
        <v>34</v>
      </c>
      <c r="H10" s="3" t="s">
        <v>35</v>
      </c>
      <c r="I10" s="3">
        <v>60</v>
      </c>
      <c r="J10" s="3" t="s">
        <v>36</v>
      </c>
      <c r="K10" s="3" t="s">
        <v>18</v>
      </c>
      <c r="L10" s="3">
        <v>8</v>
      </c>
    </row>
    <row r="11" spans="1:12">
      <c r="A11" s="3" t="s">
        <v>37</v>
      </c>
      <c r="B11" s="3" t="s">
        <v>20</v>
      </c>
      <c r="C11" s="3">
        <v>18974</v>
      </c>
      <c r="D11" s="3"/>
      <c r="E11" s="3"/>
      <c r="F11" s="3"/>
      <c r="G11" s="3" t="s">
        <v>38</v>
      </c>
      <c r="H11" s="3" t="s">
        <v>14</v>
      </c>
      <c r="I11" s="3">
        <v>800</v>
      </c>
      <c r="J11" s="3" t="s">
        <v>39</v>
      </c>
      <c r="K11" s="3" t="s">
        <v>14</v>
      </c>
      <c r="L11" s="3">
        <v>9580</v>
      </c>
    </row>
    <row r="12" spans="1:12">
      <c r="A12" s="3" t="s">
        <v>40</v>
      </c>
      <c r="B12" s="3" t="s">
        <v>20</v>
      </c>
      <c r="C12" s="3">
        <v>2499</v>
      </c>
      <c r="D12" s="3"/>
      <c r="E12" s="3"/>
      <c r="F12" s="3"/>
      <c r="G12" s="3" t="s">
        <v>41</v>
      </c>
      <c r="H12" s="3" t="s">
        <v>35</v>
      </c>
      <c r="I12" s="3">
        <v>330</v>
      </c>
      <c r="J12" s="3" t="s">
        <v>42</v>
      </c>
      <c r="K12" s="3" t="s">
        <v>14</v>
      </c>
      <c r="L12" s="3">
        <v>5650</v>
      </c>
    </row>
    <row r="13" spans="1:12">
      <c r="A13" s="12" t="s">
        <v>43</v>
      </c>
      <c r="B13" s="12" t="s">
        <v>44</v>
      </c>
      <c r="C13" s="12">
        <v>970</v>
      </c>
      <c r="D13" s="3"/>
      <c r="E13" s="3"/>
      <c r="F13" s="3"/>
      <c r="G13" s="3" t="s">
        <v>45</v>
      </c>
      <c r="H13" s="3" t="s">
        <v>35</v>
      </c>
      <c r="I13" s="3">
        <v>355</v>
      </c>
      <c r="J13" s="3" t="s">
        <v>46</v>
      </c>
      <c r="K13" s="3" t="s">
        <v>14</v>
      </c>
      <c r="L13" s="3">
        <v>30</v>
      </c>
    </row>
    <row r="14" spans="1:12">
      <c r="A14" s="3" t="s">
        <v>47</v>
      </c>
      <c r="B14" s="3" t="s">
        <v>14</v>
      </c>
      <c r="C14" s="3">
        <v>2798</v>
      </c>
      <c r="D14" s="3"/>
      <c r="E14" s="3"/>
      <c r="F14" s="3"/>
      <c r="G14" s="3" t="s">
        <v>48</v>
      </c>
      <c r="H14" s="3" t="s">
        <v>35</v>
      </c>
      <c r="I14" s="3">
        <v>380</v>
      </c>
      <c r="J14" s="3" t="s">
        <v>27</v>
      </c>
      <c r="K14" s="3" t="s">
        <v>44</v>
      </c>
      <c r="L14" s="3">
        <v>1558</v>
      </c>
    </row>
    <row r="15" spans="1:12">
      <c r="A15" s="3"/>
      <c r="B15" s="3"/>
      <c r="C15" s="3"/>
      <c r="D15" s="3"/>
      <c r="E15" s="3"/>
      <c r="F15" s="3"/>
      <c r="G15" s="3" t="s">
        <v>49</v>
      </c>
      <c r="H15" s="3" t="s">
        <v>35</v>
      </c>
      <c r="I15" s="3">
        <v>380</v>
      </c>
      <c r="J15" s="3" t="s">
        <v>50</v>
      </c>
      <c r="K15" s="3" t="s">
        <v>44</v>
      </c>
      <c r="L15" s="3">
        <v>1940</v>
      </c>
    </row>
    <row r="16" spans="1:12">
      <c r="A16" s="3"/>
      <c r="B16" s="3"/>
      <c r="C16" s="3"/>
      <c r="D16" s="3"/>
      <c r="E16" s="3"/>
      <c r="F16" s="3"/>
      <c r="G16" s="3" t="s">
        <v>51</v>
      </c>
      <c r="H16" s="3" t="s">
        <v>14</v>
      </c>
      <c r="I16" s="3">
        <v>19.5</v>
      </c>
      <c r="J16" s="3" t="s">
        <v>52</v>
      </c>
      <c r="K16" s="3" t="s">
        <v>53</v>
      </c>
      <c r="L16" s="3">
        <v>2520</v>
      </c>
    </row>
    <row r="17" spans="1:12">
      <c r="A17" s="3"/>
      <c r="B17" s="3"/>
      <c r="C17" s="3"/>
      <c r="D17" s="3"/>
      <c r="E17" s="3"/>
      <c r="F17" s="3"/>
      <c r="G17" s="3" t="s">
        <v>54</v>
      </c>
      <c r="H17" s="3" t="s">
        <v>14</v>
      </c>
      <c r="I17" s="3">
        <v>12</v>
      </c>
      <c r="J17" s="3" t="s">
        <v>55</v>
      </c>
      <c r="K17" s="3" t="s">
        <v>56</v>
      </c>
      <c r="L17" s="3">
        <v>12</v>
      </c>
    </row>
    <row r="18" spans="1:12">
      <c r="A18" s="3"/>
      <c r="B18" s="3"/>
      <c r="C18" s="3"/>
      <c r="D18" s="3"/>
      <c r="E18" s="3"/>
      <c r="F18" s="3"/>
      <c r="G18" s="3" t="s">
        <v>57</v>
      </c>
      <c r="H18" s="3" t="s">
        <v>35</v>
      </c>
      <c r="I18" s="3">
        <v>435</v>
      </c>
      <c r="J18" s="3" t="s">
        <v>58</v>
      </c>
      <c r="K18" s="3" t="s">
        <v>59</v>
      </c>
      <c r="L18" s="3">
        <v>60</v>
      </c>
    </row>
    <row r="19" spans="1:12">
      <c r="A19" s="3"/>
      <c r="B19" s="3"/>
      <c r="C19" s="3"/>
      <c r="D19" s="3"/>
      <c r="E19" s="3"/>
      <c r="F19" s="3"/>
      <c r="G19" s="3" t="s">
        <v>60</v>
      </c>
      <c r="H19" s="3" t="s">
        <v>14</v>
      </c>
      <c r="I19" s="3">
        <v>123</v>
      </c>
      <c r="J19" s="3" t="s">
        <v>61</v>
      </c>
      <c r="K19" s="3" t="s">
        <v>14</v>
      </c>
      <c r="L19" s="3">
        <v>2020</v>
      </c>
    </row>
    <row r="20" spans="1:12">
      <c r="A20" s="3"/>
      <c r="B20" s="3"/>
      <c r="C20" s="3"/>
      <c r="D20" s="3"/>
      <c r="E20" s="3"/>
      <c r="F20" s="3"/>
      <c r="G20" s="3" t="s">
        <v>62</v>
      </c>
      <c r="H20" s="3" t="s">
        <v>35</v>
      </c>
      <c r="I20" s="3">
        <v>415</v>
      </c>
      <c r="J20" s="3" t="s">
        <v>63</v>
      </c>
      <c r="K20" s="3" t="s">
        <v>53</v>
      </c>
      <c r="L20" s="3">
        <v>1200</v>
      </c>
    </row>
    <row r="21" spans="1:12">
      <c r="A21" s="3"/>
      <c r="B21" s="3"/>
      <c r="C21" s="3"/>
      <c r="D21" s="3"/>
      <c r="E21" s="3"/>
      <c r="F21" s="3"/>
      <c r="G21" s="3" t="s">
        <v>64</v>
      </c>
      <c r="H21" s="3" t="s">
        <v>35</v>
      </c>
      <c r="I21" s="3">
        <v>380</v>
      </c>
      <c r="J21" s="3" t="s">
        <v>65</v>
      </c>
      <c r="K21" s="3" t="s">
        <v>66</v>
      </c>
      <c r="L21" s="3">
        <v>10360</v>
      </c>
    </row>
    <row r="22" spans="1:12">
      <c r="A22" s="3"/>
      <c r="B22" s="3"/>
      <c r="C22" s="3"/>
      <c r="D22" s="3"/>
      <c r="E22" s="3"/>
      <c r="F22" s="3"/>
      <c r="G22" s="3" t="s">
        <v>67</v>
      </c>
      <c r="H22" s="3" t="s">
        <v>35</v>
      </c>
      <c r="I22" s="3">
        <v>355</v>
      </c>
      <c r="J22" s="3" t="s">
        <v>68</v>
      </c>
      <c r="K22" s="3" t="s">
        <v>44</v>
      </c>
      <c r="L22" s="3">
        <v>5850</v>
      </c>
    </row>
    <row r="23" spans="1:12">
      <c r="A23" s="3"/>
      <c r="B23" s="3"/>
      <c r="C23" s="3"/>
      <c r="D23" s="3"/>
      <c r="E23" s="3"/>
      <c r="F23" s="3"/>
      <c r="G23" s="3" t="s">
        <v>69</v>
      </c>
      <c r="H23" s="3" t="s">
        <v>35</v>
      </c>
      <c r="I23" s="3">
        <v>380</v>
      </c>
      <c r="J23" s="3" t="s">
        <v>70</v>
      </c>
      <c r="K23" s="3" t="s">
        <v>44</v>
      </c>
      <c r="L23" s="3">
        <v>1960</v>
      </c>
    </row>
    <row r="24" spans="1:12">
      <c r="A24" s="3"/>
      <c r="B24" s="3"/>
      <c r="C24" s="3"/>
      <c r="D24" s="3"/>
      <c r="E24" s="3"/>
      <c r="F24" s="3"/>
      <c r="G24" s="3" t="s">
        <v>71</v>
      </c>
      <c r="H24" s="3" t="s">
        <v>18</v>
      </c>
      <c r="I24" s="3">
        <v>250</v>
      </c>
      <c r="J24" s="3" t="s">
        <v>72</v>
      </c>
      <c r="K24" s="3" t="s">
        <v>53</v>
      </c>
      <c r="L24" s="3">
        <v>2160</v>
      </c>
    </row>
    <row r="25" spans="1:12">
      <c r="A25" s="3"/>
      <c r="B25" s="3"/>
      <c r="C25" s="3"/>
      <c r="D25" s="3"/>
      <c r="E25" s="3"/>
      <c r="F25" s="3"/>
      <c r="G25" s="3" t="s">
        <v>73</v>
      </c>
      <c r="H25" s="3" t="s">
        <v>14</v>
      </c>
      <c r="I25" s="3">
        <v>212</v>
      </c>
      <c r="J25" s="3"/>
      <c r="K25" s="3"/>
      <c r="L25" s="3"/>
    </row>
    <row r="26" spans="1:12">
      <c r="A26" s="3"/>
      <c r="B26" s="3"/>
      <c r="C26" s="3"/>
      <c r="D26" s="3"/>
      <c r="E26" s="3"/>
      <c r="F26" s="3"/>
      <c r="G26" s="3" t="s">
        <v>74</v>
      </c>
      <c r="H26" s="3" t="s">
        <v>14</v>
      </c>
      <c r="I26" s="3">
        <v>8</v>
      </c>
      <c r="J26" s="3"/>
      <c r="K26" s="3"/>
      <c r="L26" s="3"/>
    </row>
    <row r="27" spans="1:12">
      <c r="A27" s="3"/>
      <c r="B27" s="3"/>
      <c r="C27" s="3"/>
      <c r="D27" s="3"/>
      <c r="E27" s="3"/>
      <c r="F27" s="3"/>
      <c r="G27" s="3" t="s">
        <v>75</v>
      </c>
      <c r="H27" s="3" t="s">
        <v>14</v>
      </c>
      <c r="I27" s="3">
        <v>204</v>
      </c>
      <c r="J27" s="3"/>
      <c r="K27" s="3"/>
      <c r="L27" s="3"/>
    </row>
    <row r="28" spans="1:12">
      <c r="A28" s="3"/>
      <c r="B28" s="3"/>
      <c r="C28" s="3"/>
      <c r="D28" s="3"/>
      <c r="E28" s="3"/>
      <c r="F28" s="3"/>
      <c r="G28" s="3" t="s">
        <v>76</v>
      </c>
      <c r="H28" s="3" t="s">
        <v>18</v>
      </c>
      <c r="I28" s="3">
        <v>70</v>
      </c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 t="s">
        <v>77</v>
      </c>
      <c r="H29" s="3" t="s">
        <v>35</v>
      </c>
      <c r="I29" s="3">
        <v>60</v>
      </c>
      <c r="J29" s="3"/>
      <c r="K29" s="3"/>
      <c r="L29" s="3"/>
    </row>
    <row r="30" spans="1:12">
      <c r="A30" s="3"/>
      <c r="B30" s="3"/>
      <c r="C30" s="3"/>
      <c r="D30" s="3"/>
      <c r="E30" s="3"/>
      <c r="F30" s="3"/>
      <c r="G30" s="3" t="s">
        <v>78</v>
      </c>
      <c r="H30" s="3" t="s">
        <v>14</v>
      </c>
      <c r="I30" s="3">
        <v>1560</v>
      </c>
      <c r="J30" s="3"/>
      <c r="K30" s="3"/>
      <c r="L30" s="3"/>
    </row>
    <row r="31" spans="1:12">
      <c r="A31" s="3"/>
      <c r="B31" s="3"/>
      <c r="C31" s="3"/>
      <c r="D31" s="3"/>
      <c r="E31" s="3"/>
      <c r="F31" s="3"/>
      <c r="G31" s="3" t="s">
        <v>79</v>
      </c>
      <c r="H31" s="3" t="s">
        <v>14</v>
      </c>
      <c r="I31" s="3">
        <v>250</v>
      </c>
      <c r="J31" s="3"/>
      <c r="K31" s="3"/>
      <c r="L31" s="3"/>
    </row>
    <row r="32" spans="1:12">
      <c r="A32" s="3"/>
      <c r="B32" s="3"/>
      <c r="C32" s="3"/>
      <c r="D32" s="3"/>
      <c r="E32" s="3"/>
      <c r="F32" s="3"/>
      <c r="G32" s="3" t="s">
        <v>80</v>
      </c>
      <c r="H32" s="3" t="s">
        <v>35</v>
      </c>
      <c r="I32" s="3">
        <v>60</v>
      </c>
      <c r="J32" s="3"/>
      <c r="K32" s="3"/>
      <c r="L32" s="3"/>
    </row>
    <row r="33" spans="1:12">
      <c r="A33" s="3"/>
      <c r="B33" s="3"/>
      <c r="C33" s="3"/>
      <c r="D33" s="3"/>
      <c r="E33" s="3"/>
      <c r="F33" s="3"/>
      <c r="G33" s="3" t="s">
        <v>81</v>
      </c>
      <c r="H33" s="3" t="s">
        <v>35</v>
      </c>
      <c r="I33" s="3">
        <v>60</v>
      </c>
      <c r="J33" s="3"/>
      <c r="K33" s="3"/>
      <c r="L33" s="3"/>
    </row>
    <row r="34" spans="1:12">
      <c r="A34" s="3"/>
      <c r="B34" s="3"/>
      <c r="C34" s="3"/>
      <c r="D34" s="3"/>
      <c r="E34" s="3"/>
      <c r="F34" s="3"/>
      <c r="G34" s="3" t="s">
        <v>82</v>
      </c>
      <c r="H34" s="3" t="s">
        <v>14</v>
      </c>
      <c r="I34" s="3">
        <v>260</v>
      </c>
      <c r="J34" s="3"/>
      <c r="K34" s="3"/>
      <c r="L34" s="3"/>
    </row>
    <row r="35" spans="1:12">
      <c r="A35" s="3"/>
      <c r="B35" s="3"/>
      <c r="C35" s="3"/>
      <c r="D35" s="3"/>
      <c r="E35" s="3"/>
      <c r="F35" s="3"/>
      <c r="G35" s="3" t="s">
        <v>83</v>
      </c>
      <c r="H35" s="3" t="s">
        <v>14</v>
      </c>
      <c r="I35" s="3">
        <v>130</v>
      </c>
      <c r="J35" s="3"/>
      <c r="K35" s="3"/>
      <c r="L35" s="3"/>
    </row>
    <row r="36" spans="1:12">
      <c r="A36" s="3"/>
      <c r="B36" s="3"/>
      <c r="C36" s="3"/>
      <c r="D36" s="3"/>
      <c r="E36" s="3"/>
      <c r="F36" s="3"/>
      <c r="G36" s="3" t="s">
        <v>84</v>
      </c>
      <c r="H36" s="3" t="s">
        <v>14</v>
      </c>
      <c r="I36" s="3">
        <v>222</v>
      </c>
      <c r="J36" s="3"/>
      <c r="K36" s="3"/>
      <c r="L36" s="3"/>
    </row>
    <row r="37" spans="1:12">
      <c r="A37" s="3"/>
      <c r="B37" s="3"/>
      <c r="C37" s="3"/>
      <c r="D37" s="3"/>
      <c r="E37" s="3"/>
      <c r="F37" s="3"/>
      <c r="G37" s="3" t="s">
        <v>85</v>
      </c>
      <c r="H37" s="3" t="s">
        <v>14</v>
      </c>
      <c r="I37" s="3">
        <v>377</v>
      </c>
      <c r="J37" s="3"/>
      <c r="K37" s="3"/>
      <c r="L37" s="3"/>
    </row>
    <row r="38" spans="1:12">
      <c r="A38" s="3"/>
      <c r="B38" s="3"/>
      <c r="C38" s="3"/>
      <c r="D38" s="3"/>
      <c r="E38" s="3"/>
      <c r="F38" s="3"/>
      <c r="G38" s="3" t="s">
        <v>86</v>
      </c>
      <c r="H38" s="3" t="s">
        <v>18</v>
      </c>
      <c r="I38" s="3">
        <v>229.36</v>
      </c>
      <c r="J38" s="3"/>
      <c r="K38" s="3"/>
      <c r="L38" s="3"/>
    </row>
    <row r="39" spans="1:12">
      <c r="A39" s="3"/>
      <c r="B39" s="3"/>
      <c r="C39" s="3"/>
      <c r="D39" s="3"/>
      <c r="E39" s="3"/>
      <c r="F39" s="3"/>
      <c r="G39" s="3" t="s">
        <v>87</v>
      </c>
      <c r="H39" s="3" t="s">
        <v>14</v>
      </c>
      <c r="I39" s="3">
        <v>63</v>
      </c>
      <c r="J39" s="3"/>
      <c r="K39" s="3"/>
      <c r="L39" s="3"/>
    </row>
    <row r="40" spans="1:12">
      <c r="A40" s="3"/>
      <c r="B40" s="3"/>
      <c r="C40" s="3"/>
      <c r="D40" s="3"/>
      <c r="E40" s="3"/>
      <c r="F40" s="3"/>
      <c r="G40" s="3" t="s">
        <v>88</v>
      </c>
      <c r="H40" s="3" t="s">
        <v>14</v>
      </c>
      <c r="I40" s="3">
        <v>360</v>
      </c>
      <c r="J40" s="3"/>
      <c r="K40" s="3"/>
      <c r="L40" s="3"/>
    </row>
    <row r="41" spans="1:12">
      <c r="A41" s="3"/>
      <c r="B41" s="3"/>
      <c r="C41" s="3"/>
      <c r="D41" s="3"/>
      <c r="E41" s="3"/>
      <c r="F41" s="3"/>
      <c r="G41" s="3" t="s">
        <v>89</v>
      </c>
      <c r="H41" s="3" t="s">
        <v>35</v>
      </c>
      <c r="I41" s="3">
        <v>410</v>
      </c>
      <c r="J41" s="3"/>
      <c r="K41" s="3"/>
      <c r="L41" s="3"/>
    </row>
    <row r="42" spans="1:12">
      <c r="A42" s="3"/>
      <c r="B42" s="3"/>
      <c r="C42" s="3"/>
      <c r="D42" s="3"/>
      <c r="E42" s="3"/>
      <c r="F42" s="3"/>
      <c r="G42" s="3" t="s">
        <v>90</v>
      </c>
      <c r="H42" s="3" t="s">
        <v>35</v>
      </c>
      <c r="I42" s="3">
        <v>325</v>
      </c>
      <c r="J42" s="3"/>
      <c r="K42" s="3"/>
      <c r="L42" s="3"/>
    </row>
    <row r="43" spans="1:12">
      <c r="A43" s="3"/>
      <c r="B43" s="3"/>
      <c r="C43" s="3"/>
      <c r="D43" s="3"/>
      <c r="E43" s="3"/>
      <c r="F43" s="3"/>
      <c r="G43" s="3" t="s">
        <v>91</v>
      </c>
      <c r="H43" s="3" t="s">
        <v>35</v>
      </c>
      <c r="I43" s="3">
        <v>30</v>
      </c>
      <c r="J43" s="3"/>
      <c r="K43" s="3"/>
      <c r="L43" s="3"/>
    </row>
    <row r="44" spans="1:12">
      <c r="A44" s="3"/>
      <c r="B44" s="3"/>
      <c r="C44" s="3"/>
      <c r="D44" s="3"/>
      <c r="E44" s="3"/>
      <c r="F44" s="3"/>
      <c r="G44" s="3" t="s">
        <v>92</v>
      </c>
      <c r="H44" s="3" t="s">
        <v>93</v>
      </c>
      <c r="I44" s="3">
        <v>2308.04</v>
      </c>
      <c r="J44" s="3"/>
      <c r="K44" s="3"/>
      <c r="L44" s="3"/>
    </row>
    <row r="45" spans="1:12">
      <c r="A45" s="3"/>
      <c r="B45" s="3"/>
      <c r="C45" s="3"/>
      <c r="D45" s="3"/>
      <c r="E45" s="3"/>
      <c r="F45" s="3"/>
      <c r="G45" s="3" t="s">
        <v>94</v>
      </c>
      <c r="H45" s="3" t="s">
        <v>14</v>
      </c>
      <c r="I45" s="3">
        <v>97</v>
      </c>
      <c r="J45" s="3"/>
      <c r="K45" s="3"/>
      <c r="L45" s="3"/>
    </row>
    <row r="46" spans="1:12">
      <c r="A46" s="3"/>
      <c r="B46" s="3"/>
      <c r="C46" s="3"/>
      <c r="D46" s="3"/>
      <c r="E46" s="3"/>
      <c r="F46" s="3"/>
      <c r="G46" s="3" t="s">
        <v>95</v>
      </c>
      <c r="H46" s="3" t="s">
        <v>14</v>
      </c>
      <c r="I46" s="3">
        <v>96</v>
      </c>
      <c r="J46" s="3"/>
      <c r="K46" s="3"/>
      <c r="L46" s="3"/>
    </row>
    <row r="47" spans="1:12">
      <c r="A47" s="3"/>
      <c r="B47" s="3"/>
      <c r="C47" s="3"/>
      <c r="D47" s="3"/>
      <c r="E47" s="3"/>
      <c r="F47" s="3"/>
      <c r="G47" s="3" t="s">
        <v>96</v>
      </c>
      <c r="H47" s="3" t="s">
        <v>14</v>
      </c>
      <c r="I47" s="3">
        <v>84</v>
      </c>
      <c r="J47" s="3"/>
      <c r="K47" s="3"/>
      <c r="L47" s="3"/>
    </row>
    <row r="48" spans="1:12">
      <c r="A48" s="3"/>
      <c r="B48" s="3"/>
      <c r="C48" s="3"/>
      <c r="D48" s="3"/>
      <c r="E48" s="3"/>
      <c r="F48" s="3"/>
      <c r="G48" s="3" t="s">
        <v>97</v>
      </c>
      <c r="H48" s="3" t="s">
        <v>14</v>
      </c>
      <c r="I48" s="3">
        <v>404</v>
      </c>
      <c r="J48" s="3"/>
      <c r="K48" s="3"/>
      <c r="L48" s="3"/>
    </row>
    <row r="49" spans="1:1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>
      <c r="A52" s="3"/>
      <c r="B52" s="3"/>
      <c r="C52" s="3"/>
      <c r="D52" s="3"/>
      <c r="E52" s="3"/>
      <c r="F52" s="3"/>
      <c r="G52" s="10"/>
      <c r="H52" s="10"/>
      <c r="I52" s="10"/>
      <c r="J52" s="3"/>
      <c r="K52" s="3"/>
      <c r="L52" s="3"/>
    </row>
    <row r="53" spans="1:12">
      <c r="A53" s="3"/>
      <c r="B53" s="3"/>
      <c r="C53" s="3"/>
      <c r="D53" s="3"/>
      <c r="E53" s="3"/>
      <c r="F53" s="3"/>
      <c r="G53" s="10"/>
      <c r="H53" s="10"/>
      <c r="I53" s="10"/>
      <c r="J53" s="3"/>
      <c r="K53" s="3"/>
      <c r="L53" s="3"/>
    </row>
  </sheetData>
  <mergeCells count="7">
    <mergeCell ref="A1:L1"/>
    <mergeCell ref="B2:D2"/>
    <mergeCell ref="E2:F2"/>
    <mergeCell ref="A4:C4"/>
    <mergeCell ref="D4:F4"/>
    <mergeCell ref="G4:I4"/>
    <mergeCell ref="J4:L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0"/>
  <sheetViews>
    <sheetView topLeftCell="A57" workbookViewId="0">
      <selection activeCell="E74" sqref="E74"/>
    </sheetView>
  </sheetViews>
  <sheetFormatPr defaultColWidth="9.14285714285714" defaultRowHeight="17.6"/>
  <cols>
    <col min="1" max="1" width="9.85714285714286"/>
    <col min="2" max="2" width="25.2857142857143" customWidth="1"/>
    <col min="3" max="3" width="10.1428571428571" customWidth="1"/>
    <col min="5" max="5" width="27.7142857142857" customWidth="1"/>
    <col min="6" max="6" width="12.5714285714286" customWidth="1"/>
    <col min="9" max="9" width="10.5714285714286"/>
  </cols>
  <sheetData>
    <row r="1" spans="1:7">
      <c r="A1" s="1" t="s">
        <v>98</v>
      </c>
      <c r="B1" s="2"/>
      <c r="C1" s="2"/>
      <c r="D1" s="2"/>
      <c r="E1" s="2"/>
      <c r="F1" s="2"/>
      <c r="G1" s="2"/>
    </row>
    <row r="2" spans="1:7">
      <c r="A2" s="3" t="s">
        <v>99</v>
      </c>
      <c r="B2" s="1" t="s">
        <v>100</v>
      </c>
      <c r="C2" s="2"/>
      <c r="D2" s="4"/>
      <c r="E2" s="1" t="s">
        <v>101</v>
      </c>
      <c r="F2" s="2"/>
      <c r="G2" s="4"/>
    </row>
    <row r="3" spans="1:7">
      <c r="A3" s="5">
        <v>44105</v>
      </c>
      <c r="B3" s="3"/>
      <c r="C3" s="3"/>
      <c r="D3" s="3"/>
      <c r="E3" s="3" t="s">
        <v>16</v>
      </c>
      <c r="F3" s="3" t="s">
        <v>14</v>
      </c>
      <c r="G3" s="3">
        <v>540</v>
      </c>
    </row>
    <row r="4" spans="1:7">
      <c r="A4" s="5">
        <v>44106</v>
      </c>
      <c r="B4" s="3"/>
      <c r="C4" s="3"/>
      <c r="D4" s="3"/>
      <c r="E4" s="3" t="s">
        <v>21</v>
      </c>
      <c r="F4" s="3" t="s">
        <v>14</v>
      </c>
      <c r="G4" s="3">
        <v>17.5</v>
      </c>
    </row>
    <row r="5" spans="1:7">
      <c r="A5" s="5">
        <v>44110</v>
      </c>
      <c r="B5" s="3"/>
      <c r="C5" s="3"/>
      <c r="D5" s="3"/>
      <c r="E5" s="3" t="s">
        <v>25</v>
      </c>
      <c r="F5" s="3" t="s">
        <v>18</v>
      </c>
      <c r="G5" s="3">
        <v>93</v>
      </c>
    </row>
    <row r="6" spans="1:7">
      <c r="A6" s="6">
        <v>44114</v>
      </c>
      <c r="B6" s="3"/>
      <c r="C6" s="3"/>
      <c r="D6" s="3"/>
      <c r="E6" s="3" t="s">
        <v>28</v>
      </c>
      <c r="F6" s="3" t="s">
        <v>14</v>
      </c>
      <c r="G6" s="3">
        <v>2600</v>
      </c>
    </row>
    <row r="7" spans="1:7">
      <c r="A7" s="7"/>
      <c r="B7" s="3" t="s">
        <v>102</v>
      </c>
      <c r="C7" s="3" t="s">
        <v>14</v>
      </c>
      <c r="D7" s="3">
        <v>15000</v>
      </c>
      <c r="E7" s="3" t="s">
        <v>31</v>
      </c>
      <c r="F7" s="3" t="s">
        <v>14</v>
      </c>
      <c r="G7" s="3">
        <v>160</v>
      </c>
    </row>
    <row r="8" spans="1:10">
      <c r="A8" s="6">
        <v>44118</v>
      </c>
      <c r="B8" s="3"/>
      <c r="C8" s="3"/>
      <c r="D8" s="3"/>
      <c r="E8" s="3" t="s">
        <v>34</v>
      </c>
      <c r="F8" s="3" t="s">
        <v>35</v>
      </c>
      <c r="G8" s="3">
        <v>60</v>
      </c>
      <c r="I8" s="10" t="s">
        <v>4</v>
      </c>
      <c r="J8" s="10"/>
    </row>
    <row r="9" spans="1:10">
      <c r="A9" s="7"/>
      <c r="B9" s="3"/>
      <c r="C9" s="3"/>
      <c r="D9" s="3"/>
      <c r="E9" s="3" t="s">
        <v>38</v>
      </c>
      <c r="F9" s="3" t="s">
        <v>14</v>
      </c>
      <c r="G9" s="3">
        <v>800</v>
      </c>
      <c r="I9" s="10">
        <f>D7+D10-G3-G4-G5-G6-G7-G8-G9-G10-G11-G12-G13-G14-G15-G16-G17-G18-G19-G20-G21-G22-G23-G24-G25-G26-G27-G28-G29-G30-G31-G32-G33-G34-G35-G36-G37-G38-G39-G40-G41-G42-G43+D44-G45-G46-G47-G48-G49-G50-G51-G52+D48+D49+D52-G53-G54-G55-G56+D57+D58+D59+D60+D61+D62+D63+D64+D65-G57-G58-G59-G60-G61-G62-G63-G64-G65-G66</f>
        <v>10253.6</v>
      </c>
      <c r="J9" s="10"/>
    </row>
    <row r="10" spans="1:7">
      <c r="A10" s="5">
        <v>44119</v>
      </c>
      <c r="B10" s="3" t="s">
        <v>102</v>
      </c>
      <c r="C10" s="3" t="s">
        <v>18</v>
      </c>
      <c r="D10" s="3">
        <v>5000</v>
      </c>
      <c r="E10" s="3" t="s">
        <v>41</v>
      </c>
      <c r="F10" s="3" t="s">
        <v>35</v>
      </c>
      <c r="G10" s="3">
        <v>330</v>
      </c>
    </row>
    <row r="11" spans="1:7">
      <c r="A11" s="5">
        <v>44120</v>
      </c>
      <c r="B11" s="3"/>
      <c r="C11" s="3"/>
      <c r="D11" s="3"/>
      <c r="E11" s="3" t="s">
        <v>45</v>
      </c>
      <c r="F11" s="3" t="s">
        <v>35</v>
      </c>
      <c r="G11" s="3">
        <v>355</v>
      </c>
    </row>
    <row r="12" spans="1:7">
      <c r="A12" s="5">
        <v>44121</v>
      </c>
      <c r="B12" s="3"/>
      <c r="C12" s="3"/>
      <c r="D12" s="3"/>
      <c r="E12" s="3" t="s">
        <v>48</v>
      </c>
      <c r="F12" s="3" t="s">
        <v>35</v>
      </c>
      <c r="G12" s="3">
        <v>380</v>
      </c>
    </row>
    <row r="13" spans="1:7">
      <c r="A13" s="5">
        <v>44122</v>
      </c>
      <c r="B13" s="3"/>
      <c r="C13" s="3"/>
      <c r="D13" s="3"/>
      <c r="E13" s="3" t="s">
        <v>49</v>
      </c>
      <c r="F13" s="3" t="s">
        <v>35</v>
      </c>
      <c r="G13" s="3">
        <v>380</v>
      </c>
    </row>
    <row r="14" spans="1:7">
      <c r="A14" s="5">
        <v>44123</v>
      </c>
      <c r="B14" s="3"/>
      <c r="C14" s="3"/>
      <c r="D14" s="3"/>
      <c r="E14" s="3" t="s">
        <v>51</v>
      </c>
      <c r="F14" s="3" t="s">
        <v>14</v>
      </c>
      <c r="G14" s="3">
        <v>19.5</v>
      </c>
    </row>
    <row r="15" spans="1:7">
      <c r="A15" s="5">
        <v>44124</v>
      </c>
      <c r="B15" s="3"/>
      <c r="C15" s="3"/>
      <c r="D15" s="3"/>
      <c r="E15" s="3" t="s">
        <v>54</v>
      </c>
      <c r="F15" s="3" t="s">
        <v>14</v>
      </c>
      <c r="G15" s="3">
        <v>12</v>
      </c>
    </row>
    <row r="16" spans="1:7">
      <c r="A16" s="6">
        <v>44125</v>
      </c>
      <c r="B16" s="3"/>
      <c r="C16" s="3"/>
      <c r="D16" s="3"/>
      <c r="E16" s="3" t="s">
        <v>57</v>
      </c>
      <c r="F16" s="3" t="s">
        <v>35</v>
      </c>
      <c r="G16" s="3">
        <v>435</v>
      </c>
    </row>
    <row r="17" spans="1:7">
      <c r="A17" s="7"/>
      <c r="B17" s="3"/>
      <c r="C17" s="3"/>
      <c r="D17" s="3"/>
      <c r="E17" s="3" t="s">
        <v>60</v>
      </c>
      <c r="F17" s="3" t="s">
        <v>14</v>
      </c>
      <c r="G17" s="3">
        <v>123</v>
      </c>
    </row>
    <row r="18" spans="1:7">
      <c r="A18" s="5">
        <v>44126</v>
      </c>
      <c r="B18" s="3"/>
      <c r="C18" s="3"/>
      <c r="D18" s="3"/>
      <c r="E18" s="3" t="s">
        <v>62</v>
      </c>
      <c r="F18" s="3" t="s">
        <v>35</v>
      </c>
      <c r="G18" s="3">
        <v>415</v>
      </c>
    </row>
    <row r="19" spans="1:7">
      <c r="A19" s="5">
        <v>44128</v>
      </c>
      <c r="B19" s="3"/>
      <c r="C19" s="3"/>
      <c r="D19" s="3"/>
      <c r="E19" s="3" t="s">
        <v>64</v>
      </c>
      <c r="F19" s="3" t="s">
        <v>35</v>
      </c>
      <c r="G19" s="3">
        <v>380</v>
      </c>
    </row>
    <row r="20" spans="1:7">
      <c r="A20" s="5">
        <v>44131</v>
      </c>
      <c r="B20" s="3"/>
      <c r="C20" s="3"/>
      <c r="D20" s="3"/>
      <c r="E20" s="3" t="s">
        <v>67</v>
      </c>
      <c r="F20" s="3" t="s">
        <v>35</v>
      </c>
      <c r="G20" s="3">
        <v>355</v>
      </c>
    </row>
    <row r="21" spans="1:7">
      <c r="A21" s="5">
        <v>44132</v>
      </c>
      <c r="B21" s="3"/>
      <c r="C21" s="3"/>
      <c r="D21" s="3"/>
      <c r="E21" s="3" t="s">
        <v>69</v>
      </c>
      <c r="F21" s="3" t="s">
        <v>35</v>
      </c>
      <c r="G21" s="3">
        <v>380</v>
      </c>
    </row>
    <row r="22" spans="1:7">
      <c r="A22" s="5">
        <v>44133</v>
      </c>
      <c r="B22" s="3"/>
      <c r="C22" s="3"/>
      <c r="D22" s="3"/>
      <c r="E22" s="3" t="s">
        <v>71</v>
      </c>
      <c r="F22" s="3" t="s">
        <v>18</v>
      </c>
      <c r="G22" s="3">
        <v>250</v>
      </c>
    </row>
    <row r="23" spans="1:7">
      <c r="A23" s="6">
        <v>44134</v>
      </c>
      <c r="B23" s="3"/>
      <c r="C23" s="3"/>
      <c r="D23" s="3"/>
      <c r="E23" s="3" t="s">
        <v>17</v>
      </c>
      <c r="F23" s="3" t="s">
        <v>18</v>
      </c>
      <c r="G23" s="3">
        <v>1600</v>
      </c>
    </row>
    <row r="24" spans="1:7">
      <c r="A24" s="7"/>
      <c r="B24" s="3"/>
      <c r="C24" s="3"/>
      <c r="D24" s="3"/>
      <c r="E24" s="3" t="s">
        <v>22</v>
      </c>
      <c r="F24" s="3" t="s">
        <v>23</v>
      </c>
      <c r="G24" s="3">
        <v>1400</v>
      </c>
    </row>
    <row r="25" spans="1:7">
      <c r="A25" s="6">
        <v>44137</v>
      </c>
      <c r="B25" s="3"/>
      <c r="C25" s="3"/>
      <c r="D25" s="3"/>
      <c r="E25" s="3" t="s">
        <v>26</v>
      </c>
      <c r="F25" s="3" t="s">
        <v>14</v>
      </c>
      <c r="G25" s="3">
        <v>8</v>
      </c>
    </row>
    <row r="26" spans="1:7">
      <c r="A26" s="7"/>
      <c r="B26" s="3"/>
      <c r="C26" s="3"/>
      <c r="D26" s="3"/>
      <c r="E26" s="3" t="s">
        <v>73</v>
      </c>
      <c r="F26" s="3" t="s">
        <v>14</v>
      </c>
      <c r="G26" s="3">
        <v>212</v>
      </c>
    </row>
    <row r="27" spans="1:7">
      <c r="A27" s="5">
        <v>44138</v>
      </c>
      <c r="B27" s="3"/>
      <c r="C27" s="3"/>
      <c r="D27" s="3"/>
      <c r="E27" s="3" t="s">
        <v>74</v>
      </c>
      <c r="F27" s="3" t="s">
        <v>14</v>
      </c>
      <c r="G27" s="3">
        <v>8</v>
      </c>
    </row>
    <row r="28" spans="1:7">
      <c r="A28" s="6">
        <v>44144</v>
      </c>
      <c r="B28" s="3"/>
      <c r="C28" s="3"/>
      <c r="D28" s="3"/>
      <c r="E28" s="3" t="s">
        <v>75</v>
      </c>
      <c r="F28" s="3" t="s">
        <v>14</v>
      </c>
      <c r="G28" s="3">
        <v>204</v>
      </c>
    </row>
    <row r="29" spans="1:7">
      <c r="A29" s="7"/>
      <c r="B29" s="3"/>
      <c r="C29" s="3"/>
      <c r="D29" s="3"/>
      <c r="E29" s="3" t="s">
        <v>76</v>
      </c>
      <c r="F29" s="3" t="s">
        <v>18</v>
      </c>
      <c r="G29" s="3">
        <v>70</v>
      </c>
    </row>
    <row r="30" spans="1:7">
      <c r="A30" s="7">
        <v>44145</v>
      </c>
      <c r="B30" s="3"/>
      <c r="C30" s="3"/>
      <c r="D30" s="3"/>
      <c r="E30" s="3" t="s">
        <v>77</v>
      </c>
      <c r="F30" s="3" t="s">
        <v>35</v>
      </c>
      <c r="G30" s="3">
        <v>60</v>
      </c>
    </row>
    <row r="31" spans="1:7">
      <c r="A31" s="7">
        <v>44145</v>
      </c>
      <c r="B31" s="3"/>
      <c r="C31" s="3"/>
      <c r="D31" s="3"/>
      <c r="E31" s="3" t="s">
        <v>78</v>
      </c>
      <c r="F31" s="3" t="s">
        <v>14</v>
      </c>
      <c r="G31" s="3">
        <v>1560</v>
      </c>
    </row>
    <row r="32" spans="1:7">
      <c r="A32" s="5">
        <v>44146</v>
      </c>
      <c r="B32" s="3"/>
      <c r="C32" s="3"/>
      <c r="D32" s="3"/>
      <c r="E32" s="3" t="s">
        <v>79</v>
      </c>
      <c r="F32" s="3" t="s">
        <v>14</v>
      </c>
      <c r="G32" s="3">
        <v>250</v>
      </c>
    </row>
    <row r="33" spans="1:7">
      <c r="A33" s="5">
        <v>44147</v>
      </c>
      <c r="B33" s="3"/>
      <c r="C33" s="3"/>
      <c r="D33" s="3"/>
      <c r="E33" s="3" t="s">
        <v>80</v>
      </c>
      <c r="F33" s="3" t="s">
        <v>35</v>
      </c>
      <c r="G33" s="3">
        <v>60</v>
      </c>
    </row>
    <row r="34" spans="1:7">
      <c r="A34" s="5">
        <v>44148</v>
      </c>
      <c r="B34" s="3"/>
      <c r="C34" s="3"/>
      <c r="D34" s="3"/>
      <c r="E34" s="3" t="s">
        <v>81</v>
      </c>
      <c r="F34" s="3" t="s">
        <v>35</v>
      </c>
      <c r="G34" s="3">
        <v>60</v>
      </c>
    </row>
    <row r="35" spans="1:7">
      <c r="A35" s="5">
        <v>44148</v>
      </c>
      <c r="B35" s="3"/>
      <c r="C35" s="3"/>
      <c r="D35" s="3"/>
      <c r="E35" s="3" t="s">
        <v>82</v>
      </c>
      <c r="F35" s="3" t="s">
        <v>14</v>
      </c>
      <c r="G35" s="3">
        <v>260</v>
      </c>
    </row>
    <row r="36" spans="1:7">
      <c r="A36" s="5">
        <v>44150</v>
      </c>
      <c r="B36" s="3"/>
      <c r="C36" s="3"/>
      <c r="D36" s="3"/>
      <c r="E36" s="3" t="s">
        <v>83</v>
      </c>
      <c r="F36" s="3" t="s">
        <v>14</v>
      </c>
      <c r="G36" s="3">
        <v>130</v>
      </c>
    </row>
    <row r="37" spans="1:7">
      <c r="A37" s="5">
        <v>44153</v>
      </c>
      <c r="B37" s="3"/>
      <c r="C37" s="3"/>
      <c r="D37" s="3"/>
      <c r="E37" s="3" t="s">
        <v>84</v>
      </c>
      <c r="F37" s="3" t="s">
        <v>14</v>
      </c>
      <c r="G37" s="3">
        <v>222</v>
      </c>
    </row>
    <row r="38" spans="1:7">
      <c r="A38" s="5">
        <v>44153</v>
      </c>
      <c r="B38" s="3"/>
      <c r="C38" s="3"/>
      <c r="D38" s="3"/>
      <c r="E38" s="3" t="s">
        <v>85</v>
      </c>
      <c r="F38" s="3" t="s">
        <v>14</v>
      </c>
      <c r="G38" s="3">
        <v>377</v>
      </c>
    </row>
    <row r="39" spans="1:7">
      <c r="A39" s="5">
        <v>44153</v>
      </c>
      <c r="B39" s="3"/>
      <c r="C39" s="3"/>
      <c r="D39" s="3"/>
      <c r="E39" s="3" t="s">
        <v>86</v>
      </c>
      <c r="F39" s="3" t="s">
        <v>18</v>
      </c>
      <c r="G39" s="3">
        <v>229.36</v>
      </c>
    </row>
    <row r="40" spans="1:7">
      <c r="A40" s="5">
        <v>44156</v>
      </c>
      <c r="B40" s="3"/>
      <c r="C40" s="3"/>
      <c r="D40" s="3"/>
      <c r="E40" s="3" t="s">
        <v>87</v>
      </c>
      <c r="F40" s="3" t="s">
        <v>14</v>
      </c>
      <c r="G40" s="3">
        <v>63</v>
      </c>
    </row>
    <row r="41" spans="1:7">
      <c r="A41" s="5">
        <v>44156</v>
      </c>
      <c r="B41" s="3"/>
      <c r="C41" s="3"/>
      <c r="D41" s="3"/>
      <c r="E41" s="3" t="s">
        <v>88</v>
      </c>
      <c r="F41" s="3" t="s">
        <v>14</v>
      </c>
      <c r="G41" s="3">
        <v>360</v>
      </c>
    </row>
    <row r="42" spans="1:7">
      <c r="A42" s="5">
        <v>44156</v>
      </c>
      <c r="B42" s="3"/>
      <c r="C42" s="3"/>
      <c r="D42" s="3"/>
      <c r="E42" s="3" t="s">
        <v>29</v>
      </c>
      <c r="F42" s="3" t="s">
        <v>14</v>
      </c>
      <c r="G42" s="3">
        <v>2456</v>
      </c>
    </row>
    <row r="43" spans="1:7">
      <c r="A43" s="5">
        <v>44157</v>
      </c>
      <c r="B43" s="3"/>
      <c r="C43" s="3"/>
      <c r="D43" s="3"/>
      <c r="E43" s="3" t="s">
        <v>89</v>
      </c>
      <c r="F43" s="3" t="s">
        <v>35</v>
      </c>
      <c r="G43" s="3">
        <v>410</v>
      </c>
    </row>
    <row r="44" spans="1:7">
      <c r="A44" s="5">
        <v>44157</v>
      </c>
      <c r="B44" s="3" t="s">
        <v>12</v>
      </c>
      <c r="C44" s="3" t="s">
        <v>13</v>
      </c>
      <c r="D44" s="3">
        <v>3357</v>
      </c>
      <c r="E44" s="3"/>
      <c r="F44" s="3"/>
      <c r="G44" s="3"/>
    </row>
    <row r="45" spans="1:7">
      <c r="A45" s="5">
        <v>44158</v>
      </c>
      <c r="B45" s="3"/>
      <c r="C45" s="3"/>
      <c r="D45" s="3"/>
      <c r="E45" s="3" t="s">
        <v>90</v>
      </c>
      <c r="F45" s="3" t="s">
        <v>35</v>
      </c>
      <c r="G45" s="3">
        <v>325</v>
      </c>
    </row>
    <row r="46" spans="1:7">
      <c r="A46" s="5">
        <v>44158</v>
      </c>
      <c r="B46" s="3"/>
      <c r="C46" s="3"/>
      <c r="D46" s="3"/>
      <c r="E46" s="3" t="s">
        <v>91</v>
      </c>
      <c r="F46" s="3" t="s">
        <v>35</v>
      </c>
      <c r="G46" s="3">
        <v>30</v>
      </c>
    </row>
    <row r="47" spans="1:7">
      <c r="A47" s="5">
        <v>44159</v>
      </c>
      <c r="B47" s="3"/>
      <c r="C47" s="3"/>
      <c r="D47" s="3"/>
      <c r="E47" s="3" t="s">
        <v>92</v>
      </c>
      <c r="F47" s="3" t="s">
        <v>93</v>
      </c>
      <c r="G47" s="3">
        <v>2308.04</v>
      </c>
    </row>
    <row r="48" spans="1:7">
      <c r="A48" s="6">
        <v>44161</v>
      </c>
      <c r="B48" s="3" t="s">
        <v>19</v>
      </c>
      <c r="C48" s="3" t="s">
        <v>20</v>
      </c>
      <c r="D48" s="3">
        <v>16990</v>
      </c>
      <c r="E48" s="3" t="s">
        <v>39</v>
      </c>
      <c r="F48" s="3" t="s">
        <v>14</v>
      </c>
      <c r="G48" s="3">
        <v>9580</v>
      </c>
    </row>
    <row r="49" spans="1:7">
      <c r="A49" s="8"/>
      <c r="B49" s="3" t="s">
        <v>24</v>
      </c>
      <c r="C49" s="3" t="s">
        <v>14</v>
      </c>
      <c r="D49" s="3">
        <v>5600</v>
      </c>
      <c r="E49" s="3" t="s">
        <v>42</v>
      </c>
      <c r="F49" s="3" t="s">
        <v>14</v>
      </c>
      <c r="G49" s="3">
        <v>5650</v>
      </c>
    </row>
    <row r="50" spans="1:7">
      <c r="A50" s="8"/>
      <c r="B50" s="3"/>
      <c r="C50" s="3"/>
      <c r="D50" s="3"/>
      <c r="E50" s="3" t="s">
        <v>32</v>
      </c>
      <c r="F50" s="3" t="s">
        <v>14</v>
      </c>
      <c r="G50" s="3">
        <v>2960</v>
      </c>
    </row>
    <row r="51" spans="1:7">
      <c r="A51" s="8"/>
      <c r="B51" s="3"/>
      <c r="C51" s="3"/>
      <c r="D51" s="3"/>
      <c r="E51" s="3" t="s">
        <v>36</v>
      </c>
      <c r="F51" s="3" t="s">
        <v>18</v>
      </c>
      <c r="G51" s="3">
        <v>8</v>
      </c>
    </row>
    <row r="52" spans="1:7">
      <c r="A52" s="7"/>
      <c r="B52" s="3" t="s">
        <v>27</v>
      </c>
      <c r="C52" s="3" t="s">
        <v>20</v>
      </c>
      <c r="D52" s="3">
        <v>1598</v>
      </c>
      <c r="E52" s="3" t="s">
        <v>27</v>
      </c>
      <c r="F52" s="3" t="s">
        <v>44</v>
      </c>
      <c r="G52" s="3">
        <v>1558</v>
      </c>
    </row>
    <row r="53" spans="1:7">
      <c r="A53" s="6">
        <v>44169</v>
      </c>
      <c r="B53" s="3"/>
      <c r="C53" s="3"/>
      <c r="D53" s="3"/>
      <c r="E53" s="3" t="s">
        <v>103</v>
      </c>
      <c r="F53" s="3" t="s">
        <v>14</v>
      </c>
      <c r="G53" s="3">
        <v>30</v>
      </c>
    </row>
    <row r="54" spans="1:7">
      <c r="A54" s="8"/>
      <c r="B54" s="3"/>
      <c r="C54" s="3"/>
      <c r="D54" s="3"/>
      <c r="E54" s="3" t="s">
        <v>94</v>
      </c>
      <c r="F54" s="3" t="s">
        <v>14</v>
      </c>
      <c r="G54" s="3">
        <v>97</v>
      </c>
    </row>
    <row r="55" spans="1:7">
      <c r="A55" s="8"/>
      <c r="B55" s="3"/>
      <c r="C55" s="3"/>
      <c r="D55" s="3"/>
      <c r="E55" s="3" t="s">
        <v>95</v>
      </c>
      <c r="F55" s="3" t="s">
        <v>14</v>
      </c>
      <c r="G55" s="3">
        <v>96</v>
      </c>
    </row>
    <row r="56" spans="1:7">
      <c r="A56" s="7"/>
      <c r="B56" s="3"/>
      <c r="C56" s="3"/>
      <c r="D56" s="3"/>
      <c r="E56" s="3" t="s">
        <v>96</v>
      </c>
      <c r="F56" s="3" t="s">
        <v>14</v>
      </c>
      <c r="G56" s="3">
        <v>84</v>
      </c>
    </row>
    <row r="57" spans="1:7">
      <c r="A57" s="6">
        <v>44170</v>
      </c>
      <c r="B57" s="3" t="s">
        <v>30</v>
      </c>
      <c r="C57" s="3" t="s">
        <v>20</v>
      </c>
      <c r="D57" s="3">
        <v>4998</v>
      </c>
      <c r="E57" s="3" t="s">
        <v>50</v>
      </c>
      <c r="F57" s="3" t="s">
        <v>44</v>
      </c>
      <c r="G57" s="3">
        <v>1940</v>
      </c>
    </row>
    <row r="58" spans="1:7">
      <c r="A58" s="8"/>
      <c r="B58" s="3" t="s">
        <v>33</v>
      </c>
      <c r="C58" s="3" t="s">
        <v>14</v>
      </c>
      <c r="D58" s="3">
        <v>2000</v>
      </c>
      <c r="E58" s="3" t="s">
        <v>52</v>
      </c>
      <c r="F58" s="3" t="s">
        <v>53</v>
      </c>
      <c r="G58" s="3">
        <v>2520</v>
      </c>
    </row>
    <row r="59" spans="1:7">
      <c r="A59" s="8"/>
      <c r="B59" s="3"/>
      <c r="C59" s="3"/>
      <c r="D59" s="3"/>
      <c r="E59" s="3" t="s">
        <v>55</v>
      </c>
      <c r="F59" s="3" t="s">
        <v>56</v>
      </c>
      <c r="G59" s="3">
        <v>12</v>
      </c>
    </row>
    <row r="60" spans="1:7">
      <c r="A60" s="8"/>
      <c r="B60" s="3"/>
      <c r="C60" s="3"/>
      <c r="D60" s="3"/>
      <c r="E60" s="3" t="s">
        <v>58</v>
      </c>
      <c r="F60" s="3" t="s">
        <v>59</v>
      </c>
      <c r="G60" s="3">
        <v>60</v>
      </c>
    </row>
    <row r="61" spans="1:7">
      <c r="A61" s="7"/>
      <c r="B61" s="3"/>
      <c r="C61" s="3"/>
      <c r="D61" s="3"/>
      <c r="E61" s="3"/>
      <c r="F61" s="3"/>
      <c r="G61" s="3"/>
    </row>
    <row r="62" spans="1:7">
      <c r="A62" s="5">
        <v>44172</v>
      </c>
      <c r="B62" s="3" t="s">
        <v>37</v>
      </c>
      <c r="C62" s="3" t="s">
        <v>20</v>
      </c>
      <c r="D62" s="3">
        <v>18974</v>
      </c>
      <c r="E62" s="3" t="s">
        <v>65</v>
      </c>
      <c r="F62" s="3" t="s">
        <v>66</v>
      </c>
      <c r="G62" s="3">
        <v>10360</v>
      </c>
    </row>
    <row r="63" spans="1:7">
      <c r="A63" s="6">
        <v>44175</v>
      </c>
      <c r="B63" s="3"/>
      <c r="C63" s="3"/>
      <c r="D63" s="3"/>
      <c r="E63" s="3" t="s">
        <v>68</v>
      </c>
      <c r="F63" s="3" t="s">
        <v>44</v>
      </c>
      <c r="G63" s="3">
        <v>5850</v>
      </c>
    </row>
    <row r="64" spans="1:7">
      <c r="A64" s="9"/>
      <c r="B64" s="3" t="s">
        <v>40</v>
      </c>
      <c r="C64" s="3" t="s">
        <v>20</v>
      </c>
      <c r="D64" s="3">
        <v>2499</v>
      </c>
      <c r="E64" s="3" t="s">
        <v>61</v>
      </c>
      <c r="F64" s="3" t="s">
        <v>14</v>
      </c>
      <c r="G64" s="3">
        <v>2020</v>
      </c>
    </row>
    <row r="65" spans="1:7">
      <c r="A65" s="11"/>
      <c r="B65" s="12" t="s">
        <v>43</v>
      </c>
      <c r="C65" s="12" t="s">
        <v>44</v>
      </c>
      <c r="D65" s="12">
        <v>970</v>
      </c>
      <c r="E65" s="3" t="s">
        <v>63</v>
      </c>
      <c r="F65" s="3" t="s">
        <v>53</v>
      </c>
      <c r="G65" s="3">
        <v>1200</v>
      </c>
    </row>
    <row r="66" spans="1:7">
      <c r="A66" s="6">
        <v>44176</v>
      </c>
      <c r="B66" s="3"/>
      <c r="C66" s="3"/>
      <c r="D66" s="3"/>
      <c r="E66" s="3" t="s">
        <v>70</v>
      </c>
      <c r="F66" s="3" t="s">
        <v>44</v>
      </c>
      <c r="G66" s="3">
        <v>1960</v>
      </c>
    </row>
    <row r="67" spans="1:7">
      <c r="A67" s="11"/>
      <c r="B67" s="3"/>
      <c r="C67" s="3"/>
      <c r="D67" s="3"/>
      <c r="E67" s="3"/>
      <c r="F67" s="3"/>
      <c r="G67" s="3"/>
    </row>
    <row r="68" spans="1:7">
      <c r="A68" s="3"/>
      <c r="B68" s="3"/>
      <c r="C68" s="3"/>
      <c r="D68" s="3"/>
      <c r="E68" s="3"/>
      <c r="F68" s="3"/>
      <c r="G68" s="3"/>
    </row>
    <row r="69" spans="1:7">
      <c r="A69" s="3"/>
      <c r="B69" s="3"/>
      <c r="C69" s="3"/>
      <c r="D69" s="3"/>
      <c r="E69" s="3"/>
      <c r="F69" s="3"/>
      <c r="G69" s="3"/>
    </row>
    <row r="70" spans="1:7">
      <c r="A70" s="3"/>
      <c r="B70" s="3"/>
      <c r="C70" s="3"/>
      <c r="D70" s="3"/>
      <c r="E70" s="3"/>
      <c r="F70" s="3"/>
      <c r="G70" s="3"/>
    </row>
  </sheetData>
  <mergeCells count="14">
    <mergeCell ref="A1:G1"/>
    <mergeCell ref="B2:D2"/>
    <mergeCell ref="E2:G2"/>
    <mergeCell ref="A6:A7"/>
    <mergeCell ref="A8:A9"/>
    <mergeCell ref="A16:A17"/>
    <mergeCell ref="A23:A24"/>
    <mergeCell ref="A25:A26"/>
    <mergeCell ref="A28:A29"/>
    <mergeCell ref="A48:A52"/>
    <mergeCell ref="A53:A56"/>
    <mergeCell ref="A57:A61"/>
    <mergeCell ref="A63:A65"/>
    <mergeCell ref="A66:A6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总账单</vt:lpstr>
      <vt:lpstr>12月10日之前账单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dcterms:created xsi:type="dcterms:W3CDTF">2020-10-19T07:03:00Z</dcterms:created>
  <dcterms:modified xsi:type="dcterms:W3CDTF">2020-12-17T16:07:04Z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2052-2.7.1.4479</vt:lpwstr>
  </property>
</Properties>
</file>