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</sheets>
  <definedNames>
    <definedName name="_xlnm._FilterDatabase" localSheetId="0" hidden="1">Sheet1!$B$1:$F$42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<sst xmlns="http://schemas.openxmlformats.org/spreadsheetml/2006/main" count="188" uniqueCount="156">
  <si>
    <t>编号</t>
  </si>
  <si>
    <t>姓名</t>
  </si>
  <si>
    <t>身份证号</t>
  </si>
  <si>
    <t>年龄</t>
  </si>
  <si>
    <t>客人电话</t>
  </si>
  <si>
    <t>备注</t>
  </si>
  <si>
    <t>1</t>
  </si>
  <si>
    <t>李祥君</t>
  </si>
  <si>
    <t>510124195712250032</t>
  </si>
  <si>
    <t>全款已经交</t>
  </si>
  <si>
    <t>定金单未交</t>
  </si>
  <si>
    <t>2</t>
  </si>
  <si>
    <t>薛盛云</t>
  </si>
  <si>
    <t>51012419600311231X</t>
  </si>
  <si>
    <t>3</t>
  </si>
  <si>
    <t>马永华</t>
  </si>
  <si>
    <t>510124196210092323</t>
  </si>
  <si>
    <t>4</t>
  </si>
  <si>
    <t>王德琼</t>
  </si>
  <si>
    <t>510126196204062622</t>
  </si>
  <si>
    <t>5</t>
  </si>
  <si>
    <t>陈伦蓉</t>
  </si>
  <si>
    <t>321124196509134028</t>
  </si>
  <si>
    <t>6</t>
  </si>
  <si>
    <t>肖长发</t>
  </si>
  <si>
    <t>510124194507034619</t>
  </si>
  <si>
    <t>7</t>
  </si>
  <si>
    <t>徐泽中</t>
  </si>
  <si>
    <t>510124195308034637</t>
  </si>
  <si>
    <t>我收的余款</t>
  </si>
  <si>
    <t>8</t>
  </si>
  <si>
    <t>杨少兰</t>
  </si>
  <si>
    <t>510124195306184623</t>
  </si>
  <si>
    <t>9</t>
  </si>
  <si>
    <t>夏万银</t>
  </si>
  <si>
    <t>510124196512284638</t>
  </si>
  <si>
    <t>10</t>
  </si>
  <si>
    <t>徐泽良</t>
  </si>
  <si>
    <t>510124195806154615</t>
  </si>
  <si>
    <t>11</t>
  </si>
  <si>
    <t>李昌明</t>
  </si>
  <si>
    <t>510124194606206033</t>
  </si>
  <si>
    <t>12</t>
  </si>
  <si>
    <t>阳茂均</t>
  </si>
  <si>
    <t>51012419620409017X</t>
  </si>
  <si>
    <t>13</t>
  </si>
  <si>
    <t>阳茂成</t>
  </si>
  <si>
    <t>510124196401204615</t>
  </si>
  <si>
    <t>14</t>
  </si>
  <si>
    <t>胡锡元</t>
  </si>
  <si>
    <t>510124195510144637</t>
  </si>
  <si>
    <t>15</t>
  </si>
  <si>
    <t>叶清华</t>
  </si>
  <si>
    <t>510124194510231429</t>
  </si>
  <si>
    <t>16</t>
  </si>
  <si>
    <t>罗玉兰</t>
  </si>
  <si>
    <t>510124195304191424</t>
  </si>
  <si>
    <t>17</t>
  </si>
  <si>
    <t>张福琼</t>
  </si>
  <si>
    <t>510124195302201422</t>
  </si>
  <si>
    <t>18</t>
  </si>
  <si>
    <t>张福玉</t>
  </si>
  <si>
    <t>510124195007291429</t>
  </si>
  <si>
    <t>19</t>
  </si>
  <si>
    <t>穆桂英</t>
  </si>
  <si>
    <t>51012419580614402X</t>
  </si>
  <si>
    <t>20</t>
  </si>
  <si>
    <t>潘会群</t>
  </si>
  <si>
    <t>510124196303184040</t>
  </si>
  <si>
    <t>21</t>
  </si>
  <si>
    <t>邓桂聪</t>
  </si>
  <si>
    <t>510111196712262765</t>
  </si>
  <si>
    <t>22</t>
  </si>
  <si>
    <t>张秀蓉</t>
  </si>
  <si>
    <t>510124195806104028</t>
  </si>
  <si>
    <t>23</t>
  </si>
  <si>
    <t>郑燕</t>
  </si>
  <si>
    <t>510103196908104224</t>
  </si>
  <si>
    <t>24</t>
  </si>
  <si>
    <t>侯玉华</t>
  </si>
  <si>
    <t>510124195610076328</t>
  </si>
  <si>
    <t>还差80元未交</t>
  </si>
  <si>
    <t>25</t>
  </si>
  <si>
    <t>周全良</t>
  </si>
  <si>
    <t>510124195309212917</t>
  </si>
  <si>
    <t>26</t>
  </si>
  <si>
    <t>周茂良</t>
  </si>
  <si>
    <t>510124196207022914</t>
  </si>
  <si>
    <t>27</t>
  </si>
  <si>
    <t>吴怀香</t>
  </si>
  <si>
    <t>51012419660215292X</t>
  </si>
  <si>
    <t>28</t>
  </si>
  <si>
    <t>周德良</t>
  </si>
  <si>
    <t>510124196409082931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</si>
  <si>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</si>
  <si>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</si>
  <si>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</si>
  <si>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</si>
  <si>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</si>
  <si>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</si>
  <si>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</si>
  <si>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</si>
  <si>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</si>
  <si>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</si>
  <si>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</si>
  <si>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</si>
  <si>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</si>
  <si>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</si>
  <si>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</si>
  <si>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</si>
  <si>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</si>
  <si>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</si>
  <si>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</si>
  <si>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</si>
  <si>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</si>
  <si>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</si>
  <si>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</si>
  <si>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</si>
  <si>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</si>
  <si>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</si>
  <si>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</si>
  <si>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</si>
  <si>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</si>
  <si>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</si>
  <si>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</si>
  <si>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</si>
  <si>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</si>
  <si>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</si>
  <si>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</si>
  <si>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</si>
  <si>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尹玉霞</t>
  </si>
  <si>
    <t>510124195407211125</t>
  </si>
  <si>
    <t>刘德兴</t>
  </si>
  <si>
    <t>510124195212201138</t>
  </si>
  <si>
    <t>骆德清</t>
  </si>
  <si>
    <t>51012419530529111x</t>
  </si>
  <si>
    <t>曹中仁</t>
  </si>
  <si>
    <t>510124195404121116</t>
  </si>
  <si>
    <t>薛素英</t>
  </si>
  <si>
    <t>510181194602033320</t>
  </si>
  <si>
    <t>高仕福</t>
  </si>
  <si>
    <t>510102194608267472</t>
  </si>
  <si>
    <t>赵秀芳</t>
  </si>
  <si>
    <t>510124195111261123</t>
  </si>
  <si>
    <t>杨国君</t>
  </si>
  <si>
    <t>51012419450104113x</t>
  </si>
  <si>
    <t>税明寿</t>
  </si>
  <si>
    <t>510103194204070979</t>
  </si>
  <si>
    <t>宿超全</t>
  </si>
  <si>
    <t>510124195704131113</t>
  </si>
  <si>
    <t>杨德成</t>
  </si>
  <si>
    <t>51012719470716613x</t>
  </si>
  <si>
    <t>袁金寿</t>
  </si>
  <si>
    <t>510124195411201157</t>
  </si>
  <si>
    <t>郑恩英</t>
  </si>
  <si>
    <t>51012419551205116x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</si>
</sst>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2"/>
      <name val="宋体"/>
      <charset val="134"/>
    </font>
    <font>
      <b/>
      <sz val="18"/>
      <name val="宋体"/>
      <charset val="134"/>
    </font>
    <font>
      <sz val="18"/>
      <name val="宋体"/>
      <charset val="134"/>
    </font>
    <font>
      <sz val="18"/>
      <color rgb="FFFF0000"/>
      <name val="宋体"/>
      <charset val="134"/>
    </font>
    <font>
      <b/>
      <sz val="18"/>
      <name val="宋体"/>
      <charset val="134"/>
      <scheme val="major"/>
    </font>
    <font>
      <sz val="18"/>
      <name val="宋体"/>
      <charset val="134"/>
      <scheme val="major"/>
    </font>
    <font>
      <sz val="18"/>
      <name val="Times New Roman"/>
      <charset val="134"/>
    </font>
    <font>
      <sz val="18"/>
      <color theme="1"/>
      <name val="宋体"/>
      <charset val="134"/>
      <scheme val="minor"/>
    </font>
    <font>
      <sz val="18"/>
      <color rgb="FFFF0000"/>
      <name val="Times New Roma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theme="8" tint="0.6"/>
        <bgColor indexed="64"/>
      </patternFill>
    </fill>
    <fill>
      <patternFill patternType="solid">
        <fgColor theme="9" tint="0.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7" borderId="6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8" borderId="9" applyNumberFormat="0" applyAlignment="0" applyProtection="0">
      <alignment vertical="center"/>
    </xf>
    <xf numFmtId="0" fontId="19" fillId="9" borderId="10" applyNumberFormat="0" applyAlignment="0" applyProtection="0">
      <alignment vertical="center"/>
    </xf>
    <xf numFmtId="0" fontId="20" fillId="9" borderId="9" applyNumberFormat="0" applyAlignment="0" applyProtection="0">
      <alignment vertical="center"/>
    </xf>
    <xf numFmtId="0" fontId="21" fillId="10" borderId="11" applyNumberFormat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7" fillId="3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</cellStyleXfs>
  <cellXfs count="42">
    <xf numFmtId="0" fontId="0" fillId="0" borderId="0" xfId="0"/>
    <xf numFmtId="49" fontId="0" fillId="0" borderId="0" xfId="0" applyNumberFormat="1"/>
    <xf numFmtId="0" fontId="1" fillId="0" borderId="0" xfId="0" applyFont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49" fontId="1" fillId="0" borderId="4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/>
    </xf>
    <xf numFmtId="49" fontId="6" fillId="0" borderId="1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49" fontId="6" fillId="0" borderId="1" xfId="0" applyNumberFormat="1" applyFont="1" applyBorder="1" applyAlignment="1">
      <alignment horizontal="center"/>
    </xf>
    <xf numFmtId="0" fontId="7" fillId="3" borderId="1" xfId="0" applyFont="1" applyFill="1" applyBorder="1" applyAlignment="1">
      <alignment vertical="center"/>
    </xf>
    <xf numFmtId="0" fontId="5" fillId="4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left" vertical="center"/>
    </xf>
    <xf numFmtId="49" fontId="2" fillId="3" borderId="1" xfId="0" applyNumberFormat="1" applyFont="1" applyFill="1" applyBorder="1" applyAlignment="1">
      <alignment horizontal="center"/>
    </xf>
    <xf numFmtId="49" fontId="2" fillId="5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vertical="center"/>
    </xf>
    <xf numFmtId="0" fontId="7" fillId="4" borderId="1" xfId="0" applyFont="1" applyFill="1" applyBorder="1" applyAlignment="1">
      <alignment vertical="center"/>
    </xf>
    <xf numFmtId="49" fontId="2" fillId="4" borderId="1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/>
    </xf>
    <xf numFmtId="49" fontId="2" fillId="0" borderId="2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49" fontId="8" fillId="0" borderId="1" xfId="0" applyNumberFormat="1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horizontal="center"/>
    </xf>
    <xf numFmtId="49" fontId="1" fillId="0" borderId="0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vertical="center"/>
    </xf>
    <xf numFmtId="49" fontId="2" fillId="0" borderId="5" xfId="0" applyNumberFormat="1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千位分隔 2" xfId="49"/>
  </cellStyles>
  <dxfs count="3">
    <dxf>
      <fill>
        <patternFill patternType="solid">
          <bgColor indexed="57"/>
        </patternFill>
      </fill>
    </dxf>
    <dxf>
      <fill>
        <patternFill patternType="solid">
          <bgColor indexed="10"/>
        </patternFill>
      </fill>
    </dxf>
    <dxf>
      <fill>
        <patternFill patternType="solid">
          <bgColor rgb="FFFF0000"/>
        </patternFill>
      </fill>
    </dxf>
  </dxf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L67"/>
  <sheetViews>
    <sheetView tabSelected="1" workbookViewId="0">
      <pane ySplit="2" topLeftCell="A21" activePane="bottomLeft" state="frozen"/>
      <selection/>
      <selection pane="bottomLeft" activeCell="I27" sqref="I27"/>
    </sheetView>
  </sheetViews>
  <sheetFormatPr defaultColWidth="9" defaultRowHeight="39" customHeight="1"/>
  <cols>
    <col min="1" max="1" width="8.375" style="3" customWidth="1"/>
    <col min="2" max="2" width="10" style="3" customWidth="1"/>
    <col min="3" max="3" width="14.125" style="3" customWidth="1"/>
    <col min="4" max="4" width="34.625" style="3" customWidth="1"/>
    <col min="5" max="5" width="9.125" style="3" customWidth="1"/>
    <col min="6" max="6" width="27.625" style="3" customWidth="1"/>
    <col min="7" max="7" width="11.375" style="5" customWidth="1"/>
    <col min="8" max="8" width="24.625" style="3" customWidth="1"/>
    <col min="9" max="9" width="27.625" style="3" customWidth="1"/>
    <col min="10" max="10" width="9.125" style="3"/>
    <col min="11" max="16384" width="9" style="3"/>
  </cols>
  <sheetData>
    <row r="1" ht="53" customHeight="1" spans="1:9">
      <c r="A1" s="5"/>
      <c r="B1" s="6"/>
      <c r="C1" s="7"/>
      <c r="D1" s="7"/>
      <c r="E1" s="7"/>
      <c r="F1" s="8"/>
      <c r="G1" s="9"/>
      <c r="H1" s="5"/>
      <c r="I1" s="5"/>
    </row>
    <row r="2" s="2" customFormat="1" customHeight="1" spans="1:246">
      <c r="A2" s="10"/>
      <c r="B2" s="5" t="s">
        <v>0</v>
      </c>
      <c r="C2" s="11" t="s">
        <v>1</v>
      </c>
      <c r="D2" s="5" t="s">
        <v>2</v>
      </c>
      <c r="E2" s="5" t="s">
        <v>3</v>
      </c>
      <c r="F2" s="12" t="s">
        <v>4</v>
      </c>
      <c r="G2" s="5" t="s">
        <v>5</v>
      </c>
      <c r="H2" s="11"/>
      <c r="I2" s="11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38"/>
      <c r="AI2" s="38"/>
      <c r="AJ2" s="38"/>
      <c r="AK2" s="38"/>
      <c r="AL2" s="38"/>
      <c r="AM2" s="38"/>
      <c r="AN2" s="38"/>
      <c r="AO2" s="38"/>
      <c r="AP2" s="38"/>
      <c r="AQ2" s="38"/>
      <c r="AR2" s="38"/>
      <c r="AS2" s="38"/>
      <c r="AT2" s="38"/>
      <c r="AU2" s="38"/>
      <c r="AV2" s="38"/>
      <c r="AW2" s="38"/>
      <c r="AX2" s="38"/>
      <c r="AY2" s="38"/>
      <c r="AZ2" s="38"/>
      <c r="BA2" s="38"/>
      <c r="BB2" s="38"/>
      <c r="BC2" s="38"/>
      <c r="BD2" s="38"/>
      <c r="BE2" s="38"/>
      <c r="BF2" s="38"/>
      <c r="BG2" s="38"/>
      <c r="BH2" s="38"/>
      <c r="BI2" s="38"/>
      <c r="BJ2" s="38"/>
      <c r="BK2" s="38"/>
      <c r="BL2" s="38"/>
      <c r="BM2" s="38"/>
      <c r="BN2" s="38"/>
      <c r="BO2" s="38"/>
      <c r="BP2" s="38"/>
      <c r="BQ2" s="38"/>
      <c r="BR2" s="38"/>
      <c r="BS2" s="38"/>
      <c r="BT2" s="38"/>
      <c r="BU2" s="38"/>
      <c r="BV2" s="38"/>
      <c r="BW2" s="38"/>
      <c r="BX2" s="38"/>
      <c r="BY2" s="38"/>
      <c r="BZ2" s="38"/>
      <c r="CA2" s="38"/>
      <c r="CB2" s="38"/>
      <c r="CC2" s="38"/>
      <c r="CD2" s="38"/>
      <c r="CE2" s="38"/>
      <c r="CF2" s="38"/>
      <c r="CG2" s="38"/>
      <c r="CH2" s="38"/>
      <c r="CI2" s="38"/>
      <c r="CJ2" s="38"/>
      <c r="CK2" s="38"/>
      <c r="CL2" s="38"/>
      <c r="CM2" s="38"/>
      <c r="CN2" s="38"/>
      <c r="CO2" s="38"/>
      <c r="CP2" s="38"/>
      <c r="CQ2" s="38"/>
      <c r="CR2" s="38"/>
      <c r="CS2" s="38"/>
      <c r="CT2" s="38"/>
      <c r="CU2" s="38"/>
      <c r="CV2" s="38"/>
      <c r="CW2" s="38"/>
      <c r="CX2" s="38"/>
      <c r="CY2" s="38"/>
      <c r="CZ2" s="38"/>
      <c r="DA2" s="38"/>
      <c r="DB2" s="38"/>
      <c r="DC2" s="38"/>
      <c r="DD2" s="38"/>
      <c r="DE2" s="38"/>
      <c r="DF2" s="38"/>
      <c r="DG2" s="38"/>
      <c r="DH2" s="38"/>
      <c r="DI2" s="38"/>
      <c r="DJ2" s="38"/>
      <c r="DK2" s="38"/>
      <c r="DL2" s="38"/>
      <c r="DM2" s="38"/>
      <c r="DN2" s="38"/>
      <c r="DO2" s="38"/>
      <c r="DP2" s="38"/>
      <c r="DQ2" s="38"/>
      <c r="DR2" s="38"/>
      <c r="DS2" s="38"/>
      <c r="DT2" s="38"/>
      <c r="DU2" s="38"/>
      <c r="DV2" s="38"/>
      <c r="DW2" s="38"/>
      <c r="DX2" s="38"/>
      <c r="DY2" s="38"/>
      <c r="DZ2" s="38"/>
      <c r="EA2" s="38"/>
      <c r="EB2" s="38"/>
      <c r="EC2" s="38"/>
      <c r="ED2" s="38"/>
      <c r="EE2" s="38"/>
      <c r="EF2" s="38"/>
      <c r="EG2" s="38"/>
      <c r="EH2" s="38"/>
      <c r="EI2" s="38"/>
      <c r="EJ2" s="38"/>
      <c r="EK2" s="38"/>
      <c r="EL2" s="38"/>
      <c r="EM2" s="38"/>
      <c r="EN2" s="38"/>
      <c r="EO2" s="38"/>
      <c r="EP2" s="38"/>
      <c r="EQ2" s="38"/>
      <c r="ER2" s="38"/>
      <c r="ES2" s="38"/>
      <c r="ET2" s="38"/>
      <c r="EU2" s="38"/>
      <c r="EV2" s="38"/>
      <c r="EW2" s="38"/>
      <c r="EX2" s="38"/>
      <c r="EY2" s="38"/>
      <c r="EZ2" s="38"/>
      <c r="FA2" s="38"/>
      <c r="FB2" s="38"/>
      <c r="FC2" s="38"/>
      <c r="FD2" s="38"/>
      <c r="FE2" s="38"/>
      <c r="FF2" s="38"/>
      <c r="FG2" s="38"/>
      <c r="FH2" s="38"/>
      <c r="FI2" s="38"/>
      <c r="FJ2" s="38"/>
      <c r="FK2" s="38"/>
      <c r="FL2" s="38"/>
      <c r="FM2" s="38"/>
      <c r="FN2" s="38"/>
      <c r="FO2" s="38"/>
      <c r="FP2" s="38"/>
      <c r="FQ2" s="38"/>
      <c r="FR2" s="38"/>
      <c r="FS2" s="38"/>
      <c r="FT2" s="38"/>
      <c r="FU2" s="38"/>
      <c r="FV2" s="38"/>
      <c r="FW2" s="38"/>
      <c r="FX2" s="38"/>
      <c r="FY2" s="38"/>
      <c r="FZ2" s="38"/>
      <c r="GA2" s="38"/>
      <c r="GB2" s="38"/>
      <c r="GC2" s="38"/>
      <c r="GD2" s="38"/>
      <c r="GE2" s="38"/>
      <c r="GF2" s="38"/>
      <c r="GG2" s="38"/>
      <c r="GH2" s="38"/>
      <c r="GI2" s="38"/>
      <c r="GJ2" s="38"/>
      <c r="GK2" s="38"/>
      <c r="GL2" s="38"/>
      <c r="GM2" s="38"/>
      <c r="GN2" s="38"/>
      <c r="GO2" s="38"/>
      <c r="GP2" s="38"/>
      <c r="GQ2" s="38"/>
      <c r="GR2" s="38"/>
      <c r="GS2" s="38"/>
      <c r="GT2" s="38"/>
      <c r="GU2" s="38"/>
      <c r="GV2" s="38"/>
      <c r="GW2" s="38"/>
      <c r="GX2" s="38"/>
      <c r="GY2" s="38"/>
      <c r="GZ2" s="38"/>
      <c r="HA2" s="38"/>
      <c r="HB2" s="38"/>
      <c r="HC2" s="38"/>
      <c r="HD2" s="38"/>
      <c r="HE2" s="38"/>
      <c r="HF2" s="38"/>
      <c r="HG2" s="38"/>
      <c r="HH2" s="38"/>
      <c r="HI2" s="38"/>
      <c r="HJ2" s="38"/>
      <c r="HK2" s="38"/>
      <c r="HL2" s="38"/>
      <c r="HM2" s="38"/>
      <c r="HN2" s="38"/>
      <c r="HO2" s="38"/>
      <c r="HP2" s="38"/>
      <c r="HQ2" s="38"/>
      <c r="HR2" s="38"/>
      <c r="HS2" s="38"/>
      <c r="HT2" s="38"/>
      <c r="HU2" s="38"/>
      <c r="HV2" s="38"/>
      <c r="HW2" s="38"/>
      <c r="HX2" s="38"/>
      <c r="HY2" s="38"/>
      <c r="HZ2" s="38"/>
      <c r="IA2" s="38"/>
      <c r="IB2" s="38"/>
      <c r="IC2" s="38"/>
      <c r="ID2" s="38"/>
      <c r="IE2" s="38"/>
      <c r="IF2" s="38"/>
      <c r="IG2" s="38"/>
      <c r="IH2" s="38"/>
      <c r="II2" s="38"/>
      <c r="IJ2" s="38"/>
      <c r="IK2" s="38"/>
      <c r="IL2" s="38"/>
    </row>
    <row r="3" s="3" customFormat="1" customHeight="1" spans="1:10">
      <c r="A3" s="13" t="str">
        <f>IF(COUNTIF($D$3:$D$147,D3)&gt;1,"重复","正常")</f>
        <v>正常</v>
      </c>
      <c r="B3" s="14" t="s">
        <v>6</v>
      </c>
      <c r="C3" s="15" t="s">
        <v>7</v>
      </c>
      <c r="D3" s="16" t="s">
        <v>8</v>
      </c>
      <c r="E3" s="17">
        <f ca="1" t="shared" ref="E3:E20" si="0">IF(D3&lt;&gt;"",DATEDIF(TEXT(MID(D3,7,8),"0000-00-00"),TODAY(),"y"),"")</f>
        <v>67</v>
      </c>
      <c r="F3" s="18" t="s">
        <v>9</v>
      </c>
      <c r="G3" s="19"/>
      <c r="H3" s="20" t="s">
        <v>10</v>
      </c>
      <c r="I3" s="39"/>
      <c r="J3" s="40"/>
    </row>
    <row r="4" s="3" customFormat="1" customHeight="1" spans="1:10">
      <c r="A4" s="13" t="str">
        <f>IF(COUNTIF($D$3:$D$147,D4)&gt;1,"重复","正常")</f>
        <v>正常</v>
      </c>
      <c r="B4" s="14" t="s">
        <v>11</v>
      </c>
      <c r="C4" s="15" t="s">
        <v>12</v>
      </c>
      <c r="D4" s="16" t="s">
        <v>13</v>
      </c>
      <c r="E4" s="17">
        <f ca="1" t="shared" si="0"/>
        <v>64</v>
      </c>
      <c r="F4" s="18" t="s">
        <v>9</v>
      </c>
      <c r="G4" s="19"/>
      <c r="H4" s="20" t="s">
        <v>10</v>
      </c>
      <c r="I4" s="39"/>
      <c r="J4" s="40"/>
    </row>
    <row r="5" s="3" customFormat="1" customHeight="1" spans="1:10">
      <c r="A5" s="13" t="str">
        <f>IF(COUNTIF($D$3:$D$147,D5)&gt;1,"重复","正常")</f>
        <v>正常</v>
      </c>
      <c r="B5" s="14" t="s">
        <v>14</v>
      </c>
      <c r="C5" s="15" t="s">
        <v>15</v>
      </c>
      <c r="D5" s="16" t="s">
        <v>16</v>
      </c>
      <c r="E5" s="17">
        <f ca="1" t="shared" si="0"/>
        <v>62</v>
      </c>
      <c r="F5" s="18" t="s">
        <v>9</v>
      </c>
      <c r="G5" s="19"/>
      <c r="H5" s="20" t="s">
        <v>10</v>
      </c>
      <c r="I5" s="39"/>
      <c r="J5" s="40"/>
    </row>
    <row r="6" s="3" customFormat="1" customHeight="1" spans="1:10">
      <c r="A6" s="13" t="str">
        <f>IF(COUNTIF($D$3:$D$147,D6)&gt;1,"重复","正常")</f>
        <v>正常</v>
      </c>
      <c r="B6" s="14" t="s">
        <v>17</v>
      </c>
      <c r="C6" s="15" t="s">
        <v>18</v>
      </c>
      <c r="D6" s="16" t="s">
        <v>19</v>
      </c>
      <c r="E6" s="17">
        <f ca="1" t="shared" si="0"/>
        <v>62</v>
      </c>
      <c r="F6" s="18" t="s">
        <v>9</v>
      </c>
      <c r="G6" s="19"/>
      <c r="H6" s="20" t="s">
        <v>10</v>
      </c>
      <c r="I6" s="39"/>
      <c r="J6" s="40"/>
    </row>
    <row r="7" s="3" customFormat="1" customHeight="1" spans="1:10">
      <c r="A7" s="13" t="str">
        <f>IF(COUNTIF($D$3:$D$147,D7)&gt;1,"重复","正常")</f>
        <v>正常</v>
      </c>
      <c r="B7" s="14" t="s">
        <v>20</v>
      </c>
      <c r="C7" s="15" t="s">
        <v>21</v>
      </c>
      <c r="D7" s="16" t="s">
        <v>22</v>
      </c>
      <c r="E7" s="17">
        <f ca="1" t="shared" si="0"/>
        <v>59</v>
      </c>
      <c r="F7" s="18" t="s">
        <v>9</v>
      </c>
      <c r="G7" s="19"/>
      <c r="H7" s="20" t="s">
        <v>10</v>
      </c>
      <c r="I7" s="39"/>
      <c r="J7" s="40"/>
    </row>
    <row r="8" s="3" customFormat="1" customHeight="1" spans="1:10">
      <c r="A8" s="13" t="str">
        <f>IF(COUNTIF($D$3:$D$147,D8)&gt;1,"重复","正常")</f>
        <v>正常</v>
      </c>
      <c r="B8" s="14" t="s">
        <v>23</v>
      </c>
      <c r="C8" s="15" t="s">
        <v>24</v>
      </c>
      <c r="D8" s="16" t="s">
        <v>25</v>
      </c>
      <c r="E8" s="17">
        <f ca="1" t="shared" si="0"/>
        <v>79</v>
      </c>
      <c r="F8" s="18" t="s">
        <v>9</v>
      </c>
      <c r="G8" s="19"/>
      <c r="H8" s="20" t="s">
        <v>10</v>
      </c>
      <c r="I8" s="39"/>
      <c r="J8" s="40"/>
    </row>
    <row r="9" s="3" customFormat="1" customHeight="1" spans="1:10">
      <c r="A9" s="13" t="str">
        <f>IF(COUNTIF($D$3:$D$147,D9)&gt;1,"重复","正常")</f>
        <v>正常</v>
      </c>
      <c r="B9" s="14" t="s">
        <v>26</v>
      </c>
      <c r="C9" s="15" t="s">
        <v>27</v>
      </c>
      <c r="D9" s="16" t="s">
        <v>28</v>
      </c>
      <c r="E9" s="17">
        <f ca="1" t="shared" si="0"/>
        <v>71</v>
      </c>
      <c r="F9" s="21" t="s">
        <v>29</v>
      </c>
      <c r="G9" s="19"/>
      <c r="H9" s="22"/>
      <c r="I9" s="39"/>
      <c r="J9" s="40"/>
    </row>
    <row r="10" s="3" customFormat="1" customHeight="1" spans="1:10">
      <c r="A10" s="13" t="str">
        <f>IF(COUNTIF($D$3:$D$147,D10)&gt;1,"重复","正常")</f>
        <v>正常</v>
      </c>
      <c r="B10" s="14" t="s">
        <v>30</v>
      </c>
      <c r="C10" s="15" t="s">
        <v>31</v>
      </c>
      <c r="D10" s="16" t="s">
        <v>32</v>
      </c>
      <c r="E10" s="17">
        <f ca="1" t="shared" si="0"/>
        <v>71</v>
      </c>
      <c r="F10" s="21" t="s">
        <v>29</v>
      </c>
      <c r="G10" s="19"/>
      <c r="H10" s="22"/>
      <c r="I10" s="39"/>
      <c r="J10" s="40"/>
    </row>
    <row r="11" s="3" customFormat="1" customHeight="1" spans="1:10">
      <c r="A11" s="13" t="str">
        <f>IF(COUNTIF($D$3:$D$147,D11)&gt;1,"重复","正常")</f>
        <v>正常</v>
      </c>
      <c r="B11" s="14" t="s">
        <v>33</v>
      </c>
      <c r="C11" s="15" t="s">
        <v>34</v>
      </c>
      <c r="D11" s="16" t="s">
        <v>35</v>
      </c>
      <c r="E11" s="17">
        <f ca="1" t="shared" si="0"/>
        <v>59</v>
      </c>
      <c r="F11" s="21" t="s">
        <v>29</v>
      </c>
      <c r="G11" s="19"/>
      <c r="H11" s="22"/>
      <c r="I11" s="39"/>
      <c r="J11" s="40"/>
    </row>
    <row r="12" s="3" customFormat="1" customHeight="1" spans="1:10">
      <c r="A12" s="13" t="str">
        <f>IF(COUNTIF($D$3:$D$147,D12)&gt;1,"重复","正常")</f>
        <v>正常</v>
      </c>
      <c r="B12" s="14" t="s">
        <v>36</v>
      </c>
      <c r="C12" s="15" t="s">
        <v>37</v>
      </c>
      <c r="D12" s="16" t="s">
        <v>38</v>
      </c>
      <c r="E12" s="17">
        <f ca="1" t="shared" si="0"/>
        <v>66</v>
      </c>
      <c r="F12" s="21" t="s">
        <v>29</v>
      </c>
      <c r="G12" s="22"/>
      <c r="H12" s="22"/>
      <c r="I12" s="39"/>
      <c r="J12" s="40"/>
    </row>
    <row r="13" s="3" customFormat="1" customHeight="1" spans="1:10">
      <c r="A13" s="13" t="str">
        <f>IF(COUNTIF($D$3:$D$147,D13)&gt;1,"重复","正常")</f>
        <v>正常</v>
      </c>
      <c r="B13" s="14" t="s">
        <v>39</v>
      </c>
      <c r="C13" s="15" t="s">
        <v>40</v>
      </c>
      <c r="D13" s="16" t="s">
        <v>41</v>
      </c>
      <c r="E13" s="17">
        <f ca="1" t="shared" si="0"/>
        <v>78</v>
      </c>
      <c r="F13" s="21" t="s">
        <v>29</v>
      </c>
      <c r="G13" s="22"/>
      <c r="H13" s="22"/>
      <c r="I13" s="39"/>
      <c r="J13" s="40"/>
    </row>
    <row r="14" s="3" customFormat="1" customHeight="1" spans="1:10">
      <c r="A14" s="13" t="str">
        <f>IF(COUNTIF($D$3:$D$147,D14)&gt;1,"重复","正常")</f>
        <v>正常</v>
      </c>
      <c r="B14" s="14" t="s">
        <v>42</v>
      </c>
      <c r="C14" s="15" t="s">
        <v>43</v>
      </c>
      <c r="D14" s="16" t="s">
        <v>44</v>
      </c>
      <c r="E14" s="17">
        <f ca="1" t="shared" si="0"/>
        <v>62</v>
      </c>
      <c r="F14" s="21" t="s">
        <v>29</v>
      </c>
      <c r="G14" s="22"/>
      <c r="H14" s="23"/>
      <c r="I14" s="39"/>
      <c r="J14" s="41"/>
    </row>
    <row r="15" s="3" customFormat="1" customHeight="1" spans="1:10">
      <c r="A15" s="13" t="str">
        <f>IF(COUNTIF($D$3:$D$147,D15)&gt;1,"重复","正常")</f>
        <v>正常</v>
      </c>
      <c r="B15" s="14" t="s">
        <v>45</v>
      </c>
      <c r="C15" s="15" t="s">
        <v>46</v>
      </c>
      <c r="D15" s="16" t="s">
        <v>47</v>
      </c>
      <c r="E15" s="17">
        <f ca="1" t="shared" si="0"/>
        <v>61</v>
      </c>
      <c r="F15" s="18" t="s">
        <v>9</v>
      </c>
      <c r="G15" s="22"/>
      <c r="H15" s="22"/>
      <c r="I15" s="39"/>
      <c r="J15" s="40"/>
    </row>
    <row r="16" s="3" customFormat="1" customHeight="1" spans="1:10">
      <c r="A16" s="13" t="str">
        <f t="shared" ref="A16:A50" si="1">IF(COUNTIF($D$3:$D$147,D16)&gt;1,"重复","正常")</f>
        <v>正常</v>
      </c>
      <c r="B16" s="14" t="s">
        <v>48</v>
      </c>
      <c r="C16" s="15" t="s">
        <v>49</v>
      </c>
      <c r="D16" s="16" t="s">
        <v>50</v>
      </c>
      <c r="E16" s="17">
        <f ca="1" t="shared" si="0"/>
        <v>69</v>
      </c>
      <c r="F16" s="18" t="s">
        <v>9</v>
      </c>
      <c r="G16" s="22"/>
      <c r="H16" s="20" t="s">
        <v>10</v>
      </c>
      <c r="I16" s="39"/>
      <c r="J16" s="40"/>
    </row>
    <row r="17" s="3" customFormat="1" customHeight="1" spans="1:10">
      <c r="A17" s="13" t="str">
        <f t="shared" si="1"/>
        <v>正常</v>
      </c>
      <c r="B17" s="14" t="s">
        <v>51</v>
      </c>
      <c r="C17" s="24" t="s">
        <v>52</v>
      </c>
      <c r="D17" s="16" t="s">
        <v>53</v>
      </c>
      <c r="E17" s="17">
        <f ca="1" t="shared" si="0"/>
        <v>79</v>
      </c>
      <c r="F17" s="18" t="s">
        <v>9</v>
      </c>
      <c r="G17" s="22"/>
      <c r="H17" s="23"/>
      <c r="I17" s="39"/>
      <c r="J17" s="40"/>
    </row>
    <row r="18" s="3" customFormat="1" customHeight="1" spans="1:10">
      <c r="A18" s="13" t="str">
        <f t="shared" si="1"/>
        <v>正常</v>
      </c>
      <c r="B18" s="14" t="s">
        <v>54</v>
      </c>
      <c r="C18" s="24" t="s">
        <v>55</v>
      </c>
      <c r="D18" s="16" t="s">
        <v>56</v>
      </c>
      <c r="E18" s="17">
        <f ca="1" t="shared" si="0"/>
        <v>71</v>
      </c>
      <c r="F18" s="18" t="s">
        <v>9</v>
      </c>
      <c r="G18" s="22"/>
      <c r="H18" s="23"/>
      <c r="I18" s="39"/>
      <c r="J18" s="40"/>
    </row>
    <row r="19" s="3" customFormat="1" customHeight="1" spans="1:10">
      <c r="A19" s="13" t="str">
        <f t="shared" si="1"/>
        <v>正常</v>
      </c>
      <c r="B19" s="14" t="s">
        <v>57</v>
      </c>
      <c r="C19" s="24" t="s">
        <v>58</v>
      </c>
      <c r="D19" s="16" t="s">
        <v>59</v>
      </c>
      <c r="E19" s="17">
        <f ca="1" t="shared" si="0"/>
        <v>71</v>
      </c>
      <c r="F19" s="18" t="s">
        <v>9</v>
      </c>
      <c r="G19" s="22"/>
      <c r="H19" s="23"/>
      <c r="I19" s="39"/>
      <c r="J19" s="40"/>
    </row>
    <row r="20" s="3" customFormat="1" customHeight="1" spans="1:9">
      <c r="A20" s="13" t="str">
        <f t="shared" si="1"/>
        <v>正常</v>
      </c>
      <c r="B20" s="14" t="s">
        <v>60</v>
      </c>
      <c r="C20" s="24" t="s">
        <v>61</v>
      </c>
      <c r="D20" s="16" t="s">
        <v>62</v>
      </c>
      <c r="E20" s="17">
        <f ca="1" t="shared" si="0"/>
        <v>74</v>
      </c>
      <c r="F20" s="18" t="s">
        <v>9</v>
      </c>
      <c r="G20" s="22"/>
      <c r="H20" s="23"/>
      <c r="I20" s="39"/>
    </row>
    <row r="21" s="3" customFormat="1" customHeight="1" spans="1:9">
      <c r="A21" s="13" t="str">
        <f t="shared" si="1"/>
        <v>正常</v>
      </c>
      <c r="B21" s="14" t="s">
        <v>63</v>
      </c>
      <c r="C21" s="25" t="s">
        <v>64</v>
      </c>
      <c r="D21" s="16" t="s">
        <v>65</v>
      </c>
      <c r="E21" s="17">
        <f ca="1" t="shared" ref="E17:E30" si="2">IF(D21&lt;&gt;"",DATEDIF(TEXT(MID(D21,7,8),"0000-00-00"),TODAY(),"y"),"")</f>
        <v>66</v>
      </c>
      <c r="F21" s="18" t="s">
        <v>9</v>
      </c>
      <c r="G21" s="22"/>
      <c r="H21" s="23"/>
      <c r="I21" s="39"/>
    </row>
    <row r="22" s="3" customFormat="1" customHeight="1" spans="1:9">
      <c r="A22" s="13" t="str">
        <f t="shared" si="1"/>
        <v>正常</v>
      </c>
      <c r="B22" s="14" t="s">
        <v>66</v>
      </c>
      <c r="C22" s="25" t="s">
        <v>67</v>
      </c>
      <c r="D22" s="16" t="s">
        <v>68</v>
      </c>
      <c r="E22" s="17">
        <f ca="1" t="shared" si="2"/>
        <v>61</v>
      </c>
      <c r="F22" s="18" t="s">
        <v>9</v>
      </c>
      <c r="G22" s="22"/>
      <c r="H22" s="23"/>
      <c r="I22" s="39"/>
    </row>
    <row r="23" s="3" customFormat="1" customHeight="1" spans="1:9">
      <c r="A23" s="13" t="str">
        <f t="shared" si="1"/>
        <v>正常</v>
      </c>
      <c r="B23" s="14" t="s">
        <v>69</v>
      </c>
      <c r="C23" s="25" t="s">
        <v>70</v>
      </c>
      <c r="D23" s="16" t="s">
        <v>71</v>
      </c>
      <c r="E23" s="17">
        <f ca="1" t="shared" si="2"/>
        <v>57</v>
      </c>
      <c r="F23" s="18" t="s">
        <v>9</v>
      </c>
      <c r="G23" s="22"/>
      <c r="H23" s="23"/>
      <c r="I23" s="39"/>
    </row>
    <row r="24" s="3" customFormat="1" customHeight="1" spans="1:9">
      <c r="A24" s="13" t="str">
        <f t="shared" si="1"/>
        <v>正常</v>
      </c>
      <c r="B24" s="14" t="s">
        <v>72</v>
      </c>
      <c r="C24" s="25" t="s">
        <v>73</v>
      </c>
      <c r="D24" s="16" t="s">
        <v>74</v>
      </c>
      <c r="E24" s="17">
        <f ca="1" t="shared" si="2"/>
        <v>66</v>
      </c>
      <c r="F24" s="18" t="s">
        <v>9</v>
      </c>
      <c r="G24" s="22"/>
      <c r="H24" s="23"/>
      <c r="I24" s="39"/>
    </row>
    <row r="25" s="3" customFormat="1" customHeight="1" spans="1:9">
      <c r="A25" s="13" t="str">
        <f t="shared" si="1"/>
        <v>正常</v>
      </c>
      <c r="B25" s="14" t="s">
        <v>75</v>
      </c>
      <c r="C25" s="25" t="s">
        <v>76</v>
      </c>
      <c r="D25" s="16" t="s">
        <v>77</v>
      </c>
      <c r="E25" s="17">
        <f ca="1" t="shared" si="2"/>
        <v>55</v>
      </c>
      <c r="F25" s="18" t="s">
        <v>9</v>
      </c>
      <c r="G25" s="19"/>
      <c r="H25" s="5"/>
      <c r="I25" s="5"/>
    </row>
    <row r="26" s="3" customFormat="1" customHeight="1" spans="1:9">
      <c r="A26" s="13" t="str">
        <f t="shared" si="1"/>
        <v>正常</v>
      </c>
      <c r="B26" s="14" t="s">
        <v>78</v>
      </c>
      <c r="C26" s="26" t="s">
        <v>79</v>
      </c>
      <c r="D26" s="16" t="s">
        <v>80</v>
      </c>
      <c r="E26" s="17">
        <f ca="1" t="shared" si="2"/>
        <v>68</v>
      </c>
      <c r="F26" s="18" t="s">
        <v>81</v>
      </c>
      <c r="G26" s="19"/>
      <c r="H26" s="5"/>
      <c r="I26" s="5"/>
    </row>
    <row r="27" s="3" customFormat="1" customHeight="1" spans="1:9">
      <c r="A27" s="13" t="str">
        <f t="shared" si="1"/>
        <v>正常</v>
      </c>
      <c r="B27" s="14" t="s">
        <v>82</v>
      </c>
      <c r="C27" s="27" t="s">
        <v>83</v>
      </c>
      <c r="D27" s="16" t="s">
        <v>84</v>
      </c>
      <c r="E27" s="17">
        <f ca="1" t="shared" si="2"/>
        <v>71</v>
      </c>
      <c r="F27" s="18" t="s">
        <v>9</v>
      </c>
      <c r="G27" s="19"/>
      <c r="H27" s="5"/>
      <c r="I27" s="5"/>
    </row>
    <row r="28" s="3" customFormat="1" customHeight="1" spans="1:9">
      <c r="A28" s="13" t="str">
        <f t="shared" si="1"/>
        <v>正常</v>
      </c>
      <c r="B28" s="14" t="s">
        <v>85</v>
      </c>
      <c r="C28" s="28" t="s">
        <v>86</v>
      </c>
      <c r="D28" s="16" t="s">
        <v>87</v>
      </c>
      <c r="E28" s="17">
        <f ca="1" t="shared" si="2"/>
        <v>62</v>
      </c>
      <c r="F28" s="18" t="s">
        <v>9</v>
      </c>
      <c r="G28" s="19"/>
      <c r="H28" s="5"/>
      <c r="I28" s="5"/>
    </row>
    <row r="29" s="3" customFormat="1" customHeight="1" spans="1:9">
      <c r="A29" s="13" t="str">
        <f t="shared" si="1"/>
        <v>正常</v>
      </c>
      <c r="B29" s="14" t="s">
        <v>88</v>
      </c>
      <c r="C29" s="28" t="s">
        <v>89</v>
      </c>
      <c r="D29" s="16" t="s">
        <v>90</v>
      </c>
      <c r="E29" s="17">
        <f ca="1" t="shared" si="2"/>
        <v>58</v>
      </c>
      <c r="F29" s="18" t="s">
        <v>9</v>
      </c>
      <c r="G29" s="19"/>
      <c r="H29" s="5"/>
      <c r="I29" s="5"/>
    </row>
    <row r="30" s="3" customFormat="1" customHeight="1" spans="1:9">
      <c r="A30" s="13" t="str">
        <f t="shared" si="1"/>
        <v>正常</v>
      </c>
      <c r="B30" s="14" t="s">
        <v>91</v>
      </c>
      <c r="C30" s="28" t="s">
        <v>92</v>
      </c>
      <c r="D30" s="16" t="s">
        <v>93</v>
      </c>
      <c r="E30" s="17">
        <f ca="1" t="shared" si="2"/>
        <v>60</v>
      </c>
      <c r="F30" s="18" t="s">
        <v>9</v>
      </c>
      <c r="G30" s="19"/>
      <c r="H30" s="5"/>
      <c r="I30" s="5"/>
    </row>
    <row r="31" s="3" customFormat="1" customHeight="1" spans="1:9">
      <c r="A31" s="13" t="str">
        <f t="shared" si="1"/>
        <v>正常</v>
      </c>
      <c r="B31" s="14" t="s">
        <v>94</v>
      </c>
      <c r="C31" s="29"/>
      <c r="D31" s="16"/>
      <c r="E31" s="18"/>
      <c r="F31" s="30"/>
      <c r="G31" s="19"/>
      <c r="H31" s="5"/>
      <c r="I31" s="5"/>
    </row>
    <row r="32" s="3" customFormat="1" customHeight="1" spans="1:9">
      <c r="A32" s="13" t="str">
        <f t="shared" si="1"/>
        <v>正常</v>
      </c>
      <c r="B32" s="14" t="s">
        <v>95</v>
      </c>
      <c r="C32" s="29"/>
      <c r="D32" s="16"/>
      <c r="E32" s="18"/>
      <c r="F32" s="30"/>
      <c r="G32" s="19"/>
      <c r="H32" s="5"/>
      <c r="I32" s="5"/>
    </row>
    <row r="33" s="3" customFormat="1" customHeight="1" spans="1:9">
      <c r="A33" s="13" t="str">
        <f t="shared" si="1"/>
        <v>正常</v>
      </c>
      <c r="B33" s="14" t="s">
        <v>96</v>
      </c>
      <c r="C33" s="29"/>
      <c r="D33" s="16"/>
      <c r="E33" s="18"/>
      <c r="F33" s="30"/>
      <c r="G33" s="19"/>
      <c r="H33" s="5"/>
      <c r="I33" s="5"/>
    </row>
    <row r="34" s="3" customFormat="1" customHeight="1" spans="1:9">
      <c r="A34" s="13" t="str">
        <f t="shared" si="1"/>
        <v>正常</v>
      </c>
      <c r="B34" s="14" t="s">
        <v>97</v>
      </c>
      <c r="C34" s="29"/>
      <c r="D34" s="16"/>
      <c r="E34" s="18"/>
      <c r="F34" s="30"/>
      <c r="G34" s="19"/>
      <c r="H34" s="5"/>
      <c r="I34" s="5"/>
    </row>
    <row r="35" s="3" customFormat="1" customHeight="1" spans="1:9">
      <c r="A35" s="13" t="str">
        <f t="shared" si="1"/>
        <v>正常</v>
      </c>
      <c r="B35" s="14" t="s">
        <v>98</v>
      </c>
      <c r="C35" s="29"/>
      <c r="D35" s="16"/>
      <c r="E35" s="18"/>
      <c r="F35" s="30"/>
      <c r="G35" s="19"/>
      <c r="H35" s="5"/>
      <c r="I35" s="5"/>
    </row>
    <row r="36" s="3" customFormat="1" customHeight="1" spans="1:9">
      <c r="A36" s="13" t="str">
        <f t="shared" si="1"/>
        <v>正常</v>
      </c>
      <c r="B36" s="14" t="s">
        <v>99</v>
      </c>
      <c r="C36" s="29"/>
      <c r="D36" s="16"/>
      <c r="E36" s="18" t="str">
        <f ca="1">IF(D36&lt;&gt;"",DATEDIF(TEXT(MID(D36,7,8),"0000-00-00"),TODAY(),"y"),"")</f>
        <v/>
      </c>
      <c r="F36" s="30"/>
      <c r="G36" s="19"/>
      <c r="H36" s="5"/>
      <c r="I36" s="5"/>
    </row>
    <row r="37" s="3" customFormat="1" customHeight="1" spans="1:9">
      <c r="A37" s="13" t="str">
        <f t="shared" si="1"/>
        <v>正常</v>
      </c>
      <c r="B37" s="14" t="s">
        <v>99</v>
      </c>
      <c r="C37" s="29"/>
      <c r="D37" s="16"/>
      <c r="E37" s="18" t="str">
        <f ca="1" t="shared" ref="E37:E67" si="3">IF(D37&lt;&gt;"",DATEDIF(TEXT(MID(D37,7,8),"0000-00-00"),TODAY(),"y"),"")</f>
        <v/>
      </c>
      <c r="F37" s="30"/>
      <c r="G37" s="19"/>
      <c r="H37" s="5"/>
      <c r="I37" s="5"/>
    </row>
    <row r="38" s="3" customFormat="1" customHeight="1" spans="1:9">
      <c r="A38" s="13" t="str">
        <f t="shared" si="1"/>
        <v>正常</v>
      </c>
      <c r="B38" s="14" t="s">
        <v>100</v>
      </c>
      <c r="C38" s="29"/>
      <c r="D38" s="16"/>
      <c r="E38" s="18" t="str">
        <f ca="1" t="shared" si="3"/>
        <v/>
      </c>
      <c r="F38" s="30"/>
      <c r="G38" s="19"/>
      <c r="H38" s="5"/>
      <c r="I38" s="5"/>
    </row>
    <row r="39" s="4" customFormat="1" customHeight="1" spans="1:9">
      <c r="A39" s="13" t="str">
        <f t="shared" si="1"/>
        <v>正常</v>
      </c>
      <c r="B39" s="14" t="s">
        <v>101</v>
      </c>
      <c r="C39" s="29"/>
      <c r="D39" s="16"/>
      <c r="E39" s="18" t="str">
        <f ca="1" t="shared" si="3"/>
        <v/>
      </c>
      <c r="F39" s="31"/>
      <c r="G39" s="32"/>
      <c r="H39" s="33"/>
      <c r="I39" s="33"/>
    </row>
    <row r="40" s="4" customFormat="1" customHeight="1" spans="1:7">
      <c r="A40" s="13" t="str">
        <f t="shared" si="1"/>
        <v>正常</v>
      </c>
      <c r="B40" s="14" t="s">
        <v>102</v>
      </c>
      <c r="C40" s="29"/>
      <c r="D40" s="16"/>
      <c r="E40" s="18" t="str">
        <f ca="1" t="shared" si="3"/>
        <v/>
      </c>
      <c r="F40" s="31"/>
      <c r="G40" s="32"/>
    </row>
    <row r="41" s="3" customFormat="1" customHeight="1" spans="1:7">
      <c r="A41" s="13" t="str">
        <f t="shared" si="1"/>
        <v>正常</v>
      </c>
      <c r="B41" s="14" t="s">
        <v>103</v>
      </c>
      <c r="C41" s="29"/>
      <c r="D41" s="16"/>
      <c r="E41" s="18" t="str">
        <f ca="1" t="shared" si="3"/>
        <v/>
      </c>
      <c r="F41" s="30"/>
      <c r="G41" s="19"/>
    </row>
    <row r="42" s="3" customFormat="1" customHeight="1" spans="1:7">
      <c r="A42" s="13" t="str">
        <f t="shared" si="1"/>
        <v>正常</v>
      </c>
      <c r="B42" s="14" t="s">
        <v>104</v>
      </c>
      <c r="C42" s="29"/>
      <c r="D42" s="16"/>
      <c r="E42" s="18" t="str">
        <f ca="1" t="shared" si="3"/>
        <v/>
      </c>
      <c r="F42" s="30"/>
      <c r="G42" s="19"/>
    </row>
    <row r="43" s="3" customFormat="1" customHeight="1" spans="1:7">
      <c r="A43" s="13" t="str">
        <f t="shared" si="1"/>
        <v>正常</v>
      </c>
      <c r="B43" s="14" t="s">
        <v>105</v>
      </c>
      <c r="C43" s="29"/>
      <c r="D43" s="16"/>
      <c r="E43" s="18" t="str">
        <f ca="1" t="shared" si="3"/>
        <v/>
      </c>
      <c r="F43" s="31"/>
      <c r="G43" s="32"/>
    </row>
    <row r="44" customHeight="1" spans="1:7">
      <c r="A44" s="13" t="str">
        <f t="shared" si="1"/>
        <v>正常</v>
      </c>
      <c r="B44" s="14" t="s">
        <v>106</v>
      </c>
      <c r="C44" s="29"/>
      <c r="D44" s="16"/>
      <c r="E44" s="18" t="str">
        <f ca="1" t="shared" si="3"/>
        <v/>
      </c>
      <c r="F44" s="31"/>
      <c r="G44" s="32"/>
    </row>
    <row r="45" customHeight="1" spans="1:7">
      <c r="A45" s="13" t="str">
        <f t="shared" si="1"/>
        <v>正常</v>
      </c>
      <c r="B45" s="14" t="s">
        <v>107</v>
      </c>
      <c r="C45" s="29"/>
      <c r="D45" s="16"/>
      <c r="E45" s="18" t="str">
        <f ca="1" t="shared" si="3"/>
        <v/>
      </c>
      <c r="F45" s="30"/>
      <c r="G45" s="19"/>
    </row>
    <row r="46" customHeight="1" spans="1:7">
      <c r="A46" s="13" t="str">
        <f t="shared" si="1"/>
        <v>正常</v>
      </c>
      <c r="B46" s="14" t="s">
        <v>108</v>
      </c>
      <c r="C46" s="29"/>
      <c r="D46" s="16"/>
      <c r="E46" s="18" t="str">
        <f ca="1" t="shared" si="3"/>
        <v/>
      </c>
      <c r="F46" s="30"/>
      <c r="G46" s="19"/>
    </row>
    <row r="47" customHeight="1" spans="1:7">
      <c r="A47" s="13" t="str">
        <f t="shared" si="1"/>
        <v>正常</v>
      </c>
      <c r="B47" s="14" t="s">
        <v>109</v>
      </c>
      <c r="C47" s="29"/>
      <c r="D47" s="16"/>
      <c r="E47" s="18" t="str">
        <f ca="1" t="shared" si="3"/>
        <v/>
      </c>
      <c r="F47" s="31"/>
      <c r="G47" s="34"/>
    </row>
    <row r="48" customHeight="1" spans="1:7">
      <c r="A48" s="13" t="str">
        <f t="shared" si="1"/>
        <v>正常</v>
      </c>
      <c r="B48" s="14" t="s">
        <v>110</v>
      </c>
      <c r="C48" s="29"/>
      <c r="D48" s="16"/>
      <c r="E48" s="18" t="str">
        <f ca="1" t="shared" si="3"/>
        <v/>
      </c>
      <c r="F48" s="31"/>
      <c r="G48" s="34"/>
    </row>
    <row r="49" customHeight="1" spans="1:7">
      <c r="A49" s="13" t="str">
        <f t="shared" si="1"/>
        <v>正常</v>
      </c>
      <c r="B49" s="14" t="s">
        <v>111</v>
      </c>
      <c r="C49" s="29"/>
      <c r="D49" s="16"/>
      <c r="E49" s="18" t="str">
        <f ca="1" t="shared" si="3"/>
        <v/>
      </c>
      <c r="F49" s="30"/>
      <c r="G49" s="19"/>
    </row>
    <row r="50" customHeight="1" spans="1:7">
      <c r="A50" s="13" t="str">
        <f t="shared" si="1"/>
        <v>正常</v>
      </c>
      <c r="B50" s="14" t="s">
        <v>112</v>
      </c>
      <c r="C50" s="29"/>
      <c r="D50" s="16"/>
      <c r="E50" s="18" t="str">
        <f ca="1" t="shared" si="3"/>
        <v/>
      </c>
      <c r="F50" s="30"/>
      <c r="G50" s="19"/>
    </row>
    <row r="51" customHeight="1" spans="1:7">
      <c r="A51" s="13" t="str">
        <f>IF(COUNTIF($D$3:$D$147,#REF!)&gt;1,"重复","正常")</f>
        <v>正常</v>
      </c>
      <c r="B51" s="14" t="s">
        <v>113</v>
      </c>
      <c r="C51" s="29"/>
      <c r="D51" s="16"/>
      <c r="E51" s="18" t="str">
        <f ca="1" t="shared" si="3"/>
        <v/>
      </c>
      <c r="F51" s="30"/>
      <c r="G51" s="35"/>
    </row>
    <row r="52" customHeight="1" spans="1:7">
      <c r="A52" s="13" t="str">
        <f>IF(COUNTIF($D$3:$D$147,#REF!)&gt;1,"重复","正常")</f>
        <v>正常</v>
      </c>
      <c r="B52" s="14" t="s">
        <v>114</v>
      </c>
      <c r="C52" s="29"/>
      <c r="D52" s="16"/>
      <c r="E52" s="18" t="str">
        <f ca="1" t="shared" si="3"/>
        <v/>
      </c>
      <c r="F52" s="30"/>
      <c r="G52" s="34"/>
    </row>
    <row r="53" customHeight="1" spans="1:7">
      <c r="A53" s="13" t="str">
        <f>IF(COUNTIF($D$3:$D$147,#REF!)&gt;1,"重复","正常")</f>
        <v>正常</v>
      </c>
      <c r="B53" s="14" t="s">
        <v>115</v>
      </c>
      <c r="C53" s="29"/>
      <c r="D53" s="16"/>
      <c r="E53" s="18" t="str">
        <f ca="1" t="shared" si="3"/>
        <v/>
      </c>
      <c r="F53" s="30"/>
      <c r="G53" s="35"/>
    </row>
    <row r="54" customHeight="1" spans="1:7">
      <c r="A54" s="13" t="str">
        <f>IF(COUNTIF($D$3:$D$147,#REF!)&gt;1,"重复","正常")</f>
        <v>正常</v>
      </c>
      <c r="B54" s="14" t="s">
        <v>116</v>
      </c>
      <c r="C54" s="29"/>
      <c r="D54" s="16"/>
      <c r="E54" s="18" t="str">
        <f ca="1" t="shared" si="3"/>
        <v/>
      </c>
      <c r="F54" s="30"/>
      <c r="G54" s="35"/>
    </row>
    <row r="55" customHeight="1" spans="1:7">
      <c r="A55" s="13" t="str">
        <f>IF(COUNTIF($D$3:$D$147,#REF!)&gt;1,"重复","正常")</f>
        <v>正常</v>
      </c>
      <c r="B55" s="14" t="s">
        <v>117</v>
      </c>
      <c r="C55" s="29"/>
      <c r="D55" s="16"/>
      <c r="E55" s="18" t="str">
        <f ca="1" t="shared" si="3"/>
        <v/>
      </c>
      <c r="F55" s="30"/>
      <c r="G55" s="35"/>
    </row>
    <row r="56" customHeight="1" spans="1:7">
      <c r="A56" s="13" t="str">
        <f>IF(COUNTIF($D$3:$D$147,#REF!)&gt;1,"重复","正常")</f>
        <v>正常</v>
      </c>
      <c r="B56" s="14" t="s">
        <v>118</v>
      </c>
      <c r="C56" s="29"/>
      <c r="D56" s="16"/>
      <c r="E56" s="18" t="str">
        <f ca="1" t="shared" si="3"/>
        <v/>
      </c>
      <c r="F56" s="30"/>
      <c r="G56" s="35"/>
    </row>
    <row r="57" customHeight="1" spans="1:7">
      <c r="A57" s="13" t="str">
        <f>IF(COUNTIF($D$3:$D$147,D57)&gt;1,"重复","正常")</f>
        <v>正常</v>
      </c>
      <c r="B57" s="14" t="s">
        <v>119</v>
      </c>
      <c r="C57" s="29"/>
      <c r="D57" s="16"/>
      <c r="E57" s="18" t="str">
        <f ca="1" t="shared" si="3"/>
        <v/>
      </c>
      <c r="F57" s="30"/>
      <c r="G57" s="19"/>
    </row>
    <row r="58" customHeight="1" spans="1:7">
      <c r="A58" s="13" t="str">
        <f>IF(COUNTIF($D$3:$D$147,D58)&gt;1,"重复","正常")</f>
        <v>正常</v>
      </c>
      <c r="B58" s="14" t="s">
        <v>120</v>
      </c>
      <c r="C58" s="29"/>
      <c r="D58" s="16"/>
      <c r="E58" s="18" t="str">
        <f ca="1" t="shared" si="3"/>
        <v/>
      </c>
      <c r="F58" s="30"/>
      <c r="G58" s="19"/>
    </row>
    <row r="59" customHeight="1" spans="1:7">
      <c r="A59" s="13" t="str">
        <f>IF(COUNTIF($D$3:$D$147,D59)&gt;1,"重复","正常")</f>
        <v>正常</v>
      </c>
      <c r="B59" s="14" t="s">
        <v>121</v>
      </c>
      <c r="C59" s="29"/>
      <c r="D59" s="36"/>
      <c r="E59" s="18" t="str">
        <f ca="1" t="shared" si="3"/>
        <v/>
      </c>
      <c r="F59" s="31"/>
      <c r="G59" s="32"/>
    </row>
    <row r="60" customHeight="1" spans="1:7">
      <c r="A60" s="13" t="str">
        <f>IF(COUNTIF($D$3:$D$147,D60)&gt;1,"重复","正常")</f>
        <v>正常</v>
      </c>
      <c r="B60" s="14" t="s">
        <v>122</v>
      </c>
      <c r="C60" s="37"/>
      <c r="D60" s="36"/>
      <c r="E60" s="18" t="str">
        <f ca="1" t="shared" si="3"/>
        <v/>
      </c>
      <c r="F60" s="31"/>
      <c r="G60" s="32"/>
    </row>
    <row r="61" customHeight="1" spans="1:7">
      <c r="A61" s="13" t="str">
        <f>IF(COUNTIF($D$3:$D$147,D61)&gt;1,"重复","正常")</f>
        <v>正常</v>
      </c>
      <c r="B61" s="14" t="s">
        <v>123</v>
      </c>
      <c r="C61" s="29"/>
      <c r="D61" s="16"/>
      <c r="E61" s="18" t="str">
        <f ca="1" t="shared" si="3"/>
        <v/>
      </c>
      <c r="F61" s="30"/>
      <c r="G61" s="19"/>
    </row>
    <row r="62" customHeight="1" spans="1:7">
      <c r="A62" s="13" t="str">
        <f>IF(COUNTIF($D$3:$D$147,D62)&gt;1,"重复","正常")</f>
        <v>正常</v>
      </c>
      <c r="B62" s="14" t="s">
        <v>124</v>
      </c>
      <c r="C62" s="29"/>
      <c r="D62" s="16"/>
      <c r="E62" s="18" t="str">
        <f ca="1" t="shared" si="3"/>
        <v/>
      </c>
      <c r="F62" s="30"/>
      <c r="G62" s="19"/>
    </row>
    <row r="63" customHeight="1" spans="1:7">
      <c r="A63" s="13" t="str">
        <f>IF(COUNTIF($D$3:$D$147,D63)&gt;1,"重复","正常")</f>
        <v>正常</v>
      </c>
      <c r="B63" s="14" t="s">
        <v>125</v>
      </c>
      <c r="C63" s="37"/>
      <c r="D63" s="36"/>
      <c r="E63" s="18" t="str">
        <f ca="1" t="shared" si="3"/>
        <v/>
      </c>
      <c r="F63" s="31"/>
      <c r="G63" s="32"/>
    </row>
    <row r="64" customHeight="1" spans="1:7">
      <c r="A64" s="13" t="str">
        <f>IF(COUNTIF($D$3:$D$147,D64)&gt;1,"重复","正常")</f>
        <v>正常</v>
      </c>
      <c r="B64" s="14" t="s">
        <v>126</v>
      </c>
      <c r="C64" s="37"/>
      <c r="D64" s="36"/>
      <c r="E64" s="18" t="str">
        <f ca="1" t="shared" si="3"/>
        <v/>
      </c>
      <c r="F64" s="31"/>
      <c r="G64" s="32"/>
    </row>
    <row r="65" customHeight="1" spans="1:7">
      <c r="A65" s="13" t="str">
        <f>IF(COUNTIF($D$3:$D$147,D65)&gt;1,"重复","正常")</f>
        <v>正常</v>
      </c>
      <c r="B65" s="14" t="s">
        <v>127</v>
      </c>
      <c r="C65" s="29"/>
      <c r="D65" s="16"/>
      <c r="E65" s="18" t="str">
        <f ca="1" t="shared" si="3"/>
        <v/>
      </c>
      <c r="F65" s="30"/>
      <c r="G65" s="19"/>
    </row>
    <row r="66" customHeight="1" spans="1:7">
      <c r="A66" s="13" t="str">
        <f>IF(COUNTIF($D$3:$D$147,D66)&gt;1,"重复","正常")</f>
        <v>正常</v>
      </c>
      <c r="B66" s="14" t="s">
        <v>128</v>
      </c>
      <c r="C66" s="29"/>
      <c r="D66" s="16"/>
      <c r="E66" s="18" t="str">
        <f ca="1" t="shared" si="3"/>
        <v/>
      </c>
      <c r="F66" s="30"/>
      <c r="G66" s="19"/>
    </row>
    <row r="67" customHeight="1" spans="1:7">
      <c r="A67" s="13" t="str">
        <f>IF(COUNTIF($D$3:$D$147,D67)&gt;1,"重复","正常")</f>
        <v>正常</v>
      </c>
      <c r="B67" s="14" t="s">
        <v>129</v>
      </c>
      <c r="C67" s="37"/>
      <c r="D67" s="36"/>
      <c r="E67" s="18" t="str">
        <f ca="1" t="shared" si="3"/>
        <v/>
      </c>
      <c r="F67" s="31"/>
      <c r="G67" s="32"/>
    </row>
  </sheetData>
  <mergeCells count="1">
    <mergeCell ref="B1:F1"/>
  </mergeCells>
  <conditionalFormatting sqref="D3">
    <cfRule type="expression" dxfId="0" priority="8" stopIfTrue="1">
      <formula>OR(LEN(D3)=15,IF(LEN(D3)=18,MID("10X98765432",MOD(SUM(MID(D3,ROW(INDIRECT("1:17")),1)*2^(18-ROW(INDIRECT("1:17")))),11)+1,1)=RIGHT(D3)))</formula>
    </cfRule>
    <cfRule type="expression" dxfId="0" priority="7" stopIfTrue="1">
      <formula>OR(LEN(D3)=15,IF(LEN(D3)=18,MID("10X98765432",MOD(SUM(MID(D3,ROW(INDIRECT("1:17")),1)*2^(18-ROW(INDIRECT("1:17")))),11)+1,1)=RIGHT(D3)))</formula>
    </cfRule>
  </conditionalFormatting>
  <conditionalFormatting sqref="D4">
    <cfRule type="expression" dxfId="0" priority="6" stopIfTrue="1">
      <formula>OR(LEN(D4)=15,IF(LEN(D4)=18,MID("10X98765432",MOD(SUM(MID(D4,ROW(INDIRECT("1:17")),1)*2^(18-ROW(INDIRECT("1:17")))),11)+1,1)=RIGHT(D4)))</formula>
    </cfRule>
    <cfRule type="expression" dxfId="0" priority="5" stopIfTrue="1">
      <formula>OR(LEN(D4)=15,IF(LEN(D4)=18,MID("10X98765432",MOD(SUM(MID(D4,ROW(INDIRECT("1:17")),1)*2^(18-ROW(INDIRECT("1:17")))),11)+1,1)=RIGHT(D4)))</formula>
    </cfRule>
  </conditionalFormatting>
  <conditionalFormatting sqref="D5">
    <cfRule type="expression" dxfId="0" priority="4" stopIfTrue="1">
      <formula>OR(LEN(D5)=15,IF(LEN(D5)=18,MID("10X98765432",MOD(SUM(MID(D5,ROW(INDIRECT("1:17")),1)*2^(18-ROW(INDIRECT("1:17")))),11)+1,1)=RIGHT(D5)))</formula>
    </cfRule>
    <cfRule type="expression" dxfId="0" priority="3" stopIfTrue="1">
      <formula>OR(LEN(D5)=15,IF(LEN(D5)=18,MID("10X98765432",MOD(SUM(MID(D5,ROW(INDIRECT("1:17")),1)*2^(18-ROW(INDIRECT("1:17")))),11)+1,1)=RIGHT(D5)))</formula>
    </cfRule>
  </conditionalFormatting>
  <conditionalFormatting sqref="D8">
    <cfRule type="expression" dxfId="0" priority="2" stopIfTrue="1">
      <formula>OR(LEN(D8)=15,IF(LEN(D8)=18,MID("10X98765432",MOD(SUM(MID(D8,ROW(INDIRECT("1:17")),1)*2^(18-ROW(INDIRECT("1:17")))),11)+1,1)=RIGHT(D8)))</formula>
    </cfRule>
    <cfRule type="expression" dxfId="0" priority="1" stopIfTrue="1">
      <formula>OR(LEN(D8)=15,IF(LEN(D8)=18,MID("10X98765432",MOD(SUM(MID(D8,ROW(INDIRECT("1:17")),1)*2^(18-ROW(INDIRECT("1:17")))),11)+1,1)=RIGHT(D8)))</formula>
    </cfRule>
  </conditionalFormatting>
  <conditionalFormatting sqref="D26">
    <cfRule type="expression" dxfId="0" priority="19" stopIfTrue="1">
      <formula>OR(LEN(D26)=15,IF(LEN(D26)=18,MID("10X98765432",MOD(SUM(MID(D26,ROW(INDIRECT("1:17")),1)*2^(18-ROW(INDIRECT("1:17")))),11)+1,1)=RIGHT(D26)))</formula>
    </cfRule>
    <cfRule type="expression" dxfId="0" priority="20" stopIfTrue="1">
      <formula>OR(LEN(D26)=15,IF(LEN(D26)=18,MID("10X98765432",MOD(SUM(MID(D26,ROW(INDIRECT("1:17")),1)*2^(18-ROW(INDIRECT("1:17")))),11)+1,1)=RIGHT(D26)))</formula>
    </cfRule>
  </conditionalFormatting>
  <conditionalFormatting sqref="G52">
    <cfRule type="expression" dxfId="0" priority="24" stopIfTrue="1">
      <formula>OR(LEN(G52)=15,IF(LEN(G52)=18,MID("10X98765432",MOD(SUM(MID(G52,ROW(INDIRECT("1:17")),1)*2^(18-ROW(INDIRECT("1:17")))),11)+1,1)=RIGHT(G52)))</formula>
    </cfRule>
  </conditionalFormatting>
  <conditionalFormatting sqref="A3:A67">
    <cfRule type="cellIs" dxfId="1" priority="46" stopIfTrue="1" operator="equal">
      <formula>"重复"</formula>
    </cfRule>
  </conditionalFormatting>
  <conditionalFormatting sqref="B3:B67">
    <cfRule type="expression" dxfId="2" priority="45" stopIfTrue="1">
      <formula>"IF(COUNTIF($D$11:$D$250,D11)&gt;1"</formula>
    </cfRule>
  </conditionalFormatting>
  <conditionalFormatting sqref="D20:D25">
    <cfRule type="expression" dxfId="0" priority="17" stopIfTrue="1">
      <formula>OR(LEN(D20)=15,IF(LEN(D20)=18,MID("10X98765432",MOD(SUM(MID(D20,ROW(INDIRECT("1:17")),1)*2^(18-ROW(INDIRECT("1:17")))),11)+1,1)=RIGHT(D20)))</formula>
    </cfRule>
    <cfRule type="expression" dxfId="0" priority="18" stopIfTrue="1">
      <formula>OR(LEN(D20)=15,IF(LEN(D20)=18,MID("10X98765432",MOD(SUM(MID(D20,ROW(INDIRECT("1:17")),1)*2^(18-ROW(INDIRECT("1:17")))),11)+1,1)=RIGHT(D20)))</formula>
    </cfRule>
  </conditionalFormatting>
  <conditionalFormatting sqref="D53:D56">
    <cfRule type="expression" dxfId="0" priority="26" stopIfTrue="1">
      <formula>OR(LEN(D53)=15,IF(LEN(D53)=18,MID("10X98765432",MOD(SUM(MID(D53,ROW(INDIRECT("1:17")),1)*2^(18-ROW(INDIRECT("1:17")))),11)+1,1)=RIGHT(D53)))</formula>
    </cfRule>
  </conditionalFormatting>
  <conditionalFormatting sqref="G3:G11 D27:D52 G25:G32">
    <cfRule type="expression" dxfId="0" priority="29" stopIfTrue="1">
      <formula>OR(LEN(D3)=15,IF(LEN(D3)=18,MID("10X98765432",MOD(SUM(MID(D3,ROW(INDIRECT("1:17")),1)*2^(18-ROW(INDIRECT("1:17")))),11)+1,1)=RIGHT(D3)))</formula>
    </cfRule>
  </conditionalFormatting>
  <conditionalFormatting sqref="G3:G11 D27:D52 D57:D67 G57:G67 G25:G50">
    <cfRule type="expression" dxfId="0" priority="39" stopIfTrue="1">
      <formula>OR(LEN(D3)=15,IF(LEN(D3)=18,MID("10X98765432",MOD(SUM(MID(D3,ROW(INDIRECT("1:17")),1)*2^(18-ROW(INDIRECT("1:17")))),11)+1,1)=RIGHT(D3)))</formula>
    </cfRule>
  </conditionalFormatting>
  <conditionalFormatting sqref="D6:D7 D9:D19">
    <cfRule type="expression" dxfId="0" priority="11" stopIfTrue="1">
      <formula>OR(LEN(D6)=15,IF(LEN(D6)=18,MID("10X98765432",MOD(SUM(MID(D6,ROW(INDIRECT("1:17")),1)*2^(18-ROW(INDIRECT("1:17")))),11)+1,1)=RIGHT(D6)))</formula>
    </cfRule>
    <cfRule type="expression" dxfId="0" priority="12" stopIfTrue="1">
      <formula>OR(LEN(D6)=15,IF(LEN(D6)=18,MID("10X98765432",MOD(SUM(MID(D6,ROW(INDIRECT("1:17")),1)*2^(18-ROW(INDIRECT("1:17")))),11)+1,1)=RIGHT(D6)))</formula>
    </cfRule>
  </conditionalFormatting>
  <pageMargins left="0.471527777777778" right="0.138888888888889" top="0.196527777777778" bottom="0.196527777777778" header="0.511805555555556" footer="0.509027777777778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3"/>
  <sheetViews>
    <sheetView workbookViewId="0">
      <selection activeCell="A1" sqref="A1:B13"/>
    </sheetView>
  </sheetViews>
  <sheetFormatPr defaultColWidth="9" defaultRowHeight="14.25" outlineLevelCol="1"/>
  <cols>
    <col min="1" max="1" width="8.25" customWidth="1"/>
    <col min="2" max="2" width="27.625" customWidth="1"/>
  </cols>
  <sheetData>
    <row r="1" spans="1:2">
      <c r="A1" s="1" t="s">
        <v>130</v>
      </c>
      <c r="B1" s="1" t="s">
        <v>131</v>
      </c>
    </row>
    <row r="2" spans="1:2">
      <c r="A2" s="1" t="s">
        <v>132</v>
      </c>
      <c r="B2" s="1" t="s">
        <v>133</v>
      </c>
    </row>
    <row r="3" spans="1:2">
      <c r="A3" s="1" t="s">
        <v>134</v>
      </c>
      <c r="B3" s="1" t="s">
        <v>135</v>
      </c>
    </row>
    <row r="4" spans="1:2">
      <c r="A4" s="1" t="s">
        <v>136</v>
      </c>
      <c r="B4" s="1" t="s">
        <v>137</v>
      </c>
    </row>
    <row r="5" spans="1:2">
      <c r="A5" s="1" t="s">
        <v>138</v>
      </c>
      <c r="B5" s="1" t="s">
        <v>139</v>
      </c>
    </row>
    <row r="6" spans="1:2">
      <c r="A6" s="1" t="s">
        <v>140</v>
      </c>
      <c r="B6" s="1" t="s">
        <v>141</v>
      </c>
    </row>
    <row r="7" spans="1:2">
      <c r="A7" s="1" t="s">
        <v>142</v>
      </c>
      <c r="B7" s="1" t="s">
        <v>143</v>
      </c>
    </row>
    <row r="8" spans="1:2">
      <c r="A8" s="1" t="s">
        <v>144</v>
      </c>
      <c r="B8" s="1" t="s">
        <v>145</v>
      </c>
    </row>
    <row r="9" spans="1:2">
      <c r="A9" s="1" t="s">
        <v>146</v>
      </c>
      <c r="B9" s="1" t="s">
        <v>147</v>
      </c>
    </row>
    <row r="10" spans="1:2">
      <c r="A10" s="1" t="s">
        <v>148</v>
      </c>
      <c r="B10" s="1" t="s">
        <v>149</v>
      </c>
    </row>
    <row r="11" spans="1:2">
      <c r="A11" s="1" t="s">
        <v>150</v>
      </c>
      <c r="B11" s="1" t="s">
        <v>151</v>
      </c>
    </row>
    <row r="12" spans="1:2">
      <c r="A12" s="1" t="s">
        <v>152</v>
      </c>
      <c r="B12" s="1" t="s">
        <v>153</v>
      </c>
    </row>
    <row r="13" spans="1:2">
      <c r="A13" s="1" t="s">
        <v>154</v>
      </c>
      <c r="B13" s="1" t="s">
        <v>155</v>
      </c>
    </row>
  </sheetData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紫雨</cp:lastModifiedBy>
  <dcterms:created xsi:type="dcterms:W3CDTF">2018-06-21T04:24:00Z</dcterms:created>
  <dcterms:modified xsi:type="dcterms:W3CDTF">2025-01-21T03:17:03Z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CDABD0870C7B4D6EAFE0B2D8A3923F81_12</vt:lpwstr>
  </property>
</Properties>
</file>