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4"/>
  </bookViews>
  <sheets>
    <sheet name="35+1" sheetId="1" r:id="rId1"/>
    <sheet name="30+1" sheetId="2" r:id="rId2"/>
    <sheet name="25+1" sheetId="3" r:id="rId3"/>
    <sheet name="20+1" sheetId="4" r:id="rId4"/>
    <sheet name="15+1" sheetId="5" r:id="rId5"/>
  </sheets>
  <definedNames/>
  <calcPr fullCalcOnLoad="1"/>
</workbook>
</file>

<file path=xl/sharedStrings.xml><?xml version="1.0" encoding="utf-8"?>
<sst xmlns="http://schemas.openxmlformats.org/spreadsheetml/2006/main" count="369" uniqueCount="56">
  <si>
    <t>F－TOUR</t>
  </si>
  <si>
    <t>团号</t>
  </si>
  <si>
    <t>10月-2月</t>
  </si>
  <si>
    <t>航空公司</t>
  </si>
  <si>
    <t>KL</t>
  </si>
  <si>
    <t>机位数</t>
  </si>
  <si>
    <t>送签日期</t>
  </si>
  <si>
    <t>报价人员</t>
  </si>
  <si>
    <t>成团率</t>
  </si>
  <si>
    <t>成团人数</t>
  </si>
  <si>
    <t>签证类别</t>
  </si>
  <si>
    <t>法签</t>
  </si>
  <si>
    <t>单间差金额</t>
  </si>
  <si>
    <t>274欧/间全程</t>
  </si>
  <si>
    <t>进出点</t>
  </si>
  <si>
    <t>阿姆进罗马出</t>
  </si>
  <si>
    <t>团队明细</t>
  </si>
  <si>
    <t>项目</t>
  </si>
  <si>
    <t>币种</t>
  </si>
  <si>
    <t>人数</t>
  </si>
  <si>
    <t>单价</t>
  </si>
  <si>
    <t>天数</t>
  </si>
  <si>
    <t>汇率</t>
  </si>
  <si>
    <t>合计收款      (RMB)</t>
  </si>
  <si>
    <t>备注</t>
  </si>
  <si>
    <t>机票</t>
  </si>
  <si>
    <t>机票款</t>
  </si>
  <si>
    <t>RMB</t>
  </si>
  <si>
    <t>税金</t>
  </si>
  <si>
    <t>签证</t>
  </si>
  <si>
    <t>保险</t>
  </si>
  <si>
    <t>地接</t>
  </si>
  <si>
    <t>车+酒</t>
  </si>
  <si>
    <t>EUR</t>
  </si>
  <si>
    <t>远海</t>
  </si>
  <si>
    <t>单间差</t>
  </si>
  <si>
    <t>餐</t>
  </si>
  <si>
    <t>常规西欧</t>
  </si>
  <si>
    <t>5菜</t>
  </si>
  <si>
    <t>意大利特色</t>
  </si>
  <si>
    <t>景点</t>
  </si>
  <si>
    <t>卢浮宫</t>
  </si>
  <si>
    <t>库肯</t>
  </si>
  <si>
    <t>沃之爵城堡</t>
  </si>
  <si>
    <t>梵蒂冈讲解</t>
  </si>
  <si>
    <t>小费</t>
  </si>
  <si>
    <t>人头</t>
  </si>
  <si>
    <t>提成</t>
  </si>
  <si>
    <t>销售部提成</t>
  </si>
  <si>
    <t>签证部提成</t>
  </si>
  <si>
    <t>操作部提成</t>
  </si>
  <si>
    <t>财务部提成</t>
  </si>
  <si>
    <t>成本合计</t>
  </si>
  <si>
    <t>人均成本</t>
  </si>
  <si>
    <t>机票损</t>
  </si>
  <si>
    <t>85%成团率31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</si>
</sst>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</numFmts>
  <fonts count="25">
    <font>
      <sz val="12"/>
      <name val="宋体"/>
      <family val="0"/>
    </font>
    <font>
      <b/>
      <sz val="10"/>
      <name val="华文细黑"/>
      <family val="0"/>
    </font>
    <font>
      <b/>
      <sz val="8"/>
      <name val="华文细黑"/>
      <family val="0"/>
    </font>
    <font>
      <sz val="10"/>
      <name val="华文细黑"/>
      <family val="0"/>
    </font>
    <font>
      <sz val="10"/>
      <color indexed="10"/>
      <name val="华文细黑"/>
      <family val="0"/>
    </font>
    <font>
      <sz val="11"/>
      <name val="华文细黑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6" fillId="3" borderId="0" applyNumberFormat="0" applyBorder="0" applyAlignment="0" applyProtection="0"/>
    <xf numFmtId="0" fontId="13" fillId="2" borderId="1" applyNumberFormat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0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6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0" fillId="6" borderId="0" applyNumberFormat="0" applyBorder="0" applyAlignment="0" applyProtection="0"/>
    <xf numFmtId="0" fontId="18" fillId="0" borderId="5" applyNumberFormat="0" applyFill="0" applyAlignment="0" applyProtection="0"/>
    <xf numFmtId="0" fontId="10" fillId="6" borderId="0" applyNumberFormat="0" applyBorder="0" applyAlignment="0" applyProtection="0"/>
    <xf numFmtId="0" fontId="24" fillId="6" borderId="6" applyNumberFormat="0" applyAlignment="0" applyProtection="0"/>
    <xf numFmtId="0" fontId="6" fillId="10" borderId="0" applyNumberFormat="0" applyBorder="0" applyAlignment="0" applyProtection="0"/>
    <xf numFmtId="0" fontId="9" fillId="6" borderId="1" applyNumberFormat="0" applyAlignment="0" applyProtection="0"/>
    <xf numFmtId="0" fontId="8" fillId="11" borderId="7" applyNumberFormat="0" applyAlignment="0" applyProtection="0"/>
    <xf numFmtId="0" fontId="6" fillId="3" borderId="0" applyNumberFormat="0" applyBorder="0" applyAlignment="0" applyProtection="0"/>
    <xf numFmtId="0" fontId="10" fillId="12" borderId="0" applyNumberFormat="0" applyBorder="0" applyAlignment="0" applyProtection="0"/>
    <xf numFmtId="0" fontId="12" fillId="0" borderId="8" applyNumberFormat="0" applyFill="0" applyAlignment="0" applyProtection="0"/>
    <xf numFmtId="0" fontId="11" fillId="0" borderId="9" applyNumberFormat="0" applyFill="0" applyAlignment="0" applyProtection="0"/>
    <xf numFmtId="0" fontId="6" fillId="13" borderId="0" applyNumberFormat="0" applyBorder="0" applyAlignment="0" applyProtection="0"/>
    <xf numFmtId="0" fontId="16" fillId="4" borderId="0" applyNumberFormat="0" applyBorder="0" applyAlignment="0" applyProtection="0"/>
    <xf numFmtId="0" fontId="15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6" fillId="15" borderId="0" applyNumberFormat="0" applyBorder="0" applyAlignment="0" applyProtection="0"/>
    <xf numFmtId="0" fontId="10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10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10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18" borderId="0" applyNumberFormat="0" applyBorder="0" applyAlignment="0" applyProtection="0"/>
    <xf numFmtId="0" fontId="10" fillId="2" borderId="0" applyNumberFormat="0" applyBorder="0" applyAlignment="0" applyProtection="0"/>
    <xf numFmtId="0" fontId="6" fillId="3" borderId="0" applyNumberFormat="0" applyBorder="0" applyAlignment="0" applyProtection="0"/>
    <xf numFmtId="0" fontId="10" fillId="19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22" borderId="10" xfId="0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vertical="center" wrapText="1"/>
    </xf>
    <xf numFmtId="58" fontId="2" fillId="22" borderId="10" xfId="0" applyNumberFormat="1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vertical="center"/>
    </xf>
    <xf numFmtId="0" fontId="1" fillId="22" borderId="10" xfId="0" applyFont="1" applyFill="1" applyBorder="1" applyAlignment="1">
      <alignment vertical="center"/>
    </xf>
    <xf numFmtId="9" fontId="1" fillId="22" borderId="10" xfId="0" applyNumberFormat="1" applyFont="1" applyFill="1" applyBorder="1" applyAlignment="1">
      <alignment vertical="center"/>
    </xf>
    <xf numFmtId="0" fontId="1" fillId="22" borderId="11" xfId="0" applyFont="1" applyFill="1" applyBorder="1" applyAlignment="1">
      <alignment horizontal="center" vertical="center"/>
    </xf>
    <xf numFmtId="0" fontId="1" fillId="22" borderId="12" xfId="0" applyFont="1" applyFill="1" applyBorder="1" applyAlignment="1">
      <alignment horizontal="center" vertical="center"/>
    </xf>
    <xf numFmtId="9" fontId="1" fillId="22" borderId="11" xfId="0" applyNumberFormat="1" applyFont="1" applyFill="1" applyBorder="1" applyAlignment="1">
      <alignment horizontal="center" vertical="center"/>
    </xf>
    <xf numFmtId="9" fontId="1" fillId="22" borderId="13" xfId="0" applyNumberFormat="1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horizontal="left" vertical="center"/>
    </xf>
    <xf numFmtId="176" fontId="3" fillId="23" borderId="10" xfId="0" applyNumberFormat="1" applyFont="1" applyFill="1" applyBorder="1" applyAlignment="1">
      <alignment vertical="center"/>
    </xf>
    <xf numFmtId="177" fontId="3" fillId="23" borderId="10" xfId="0" applyNumberFormat="1" applyFont="1" applyFill="1" applyBorder="1" applyAlignment="1">
      <alignment horizontal="center" vertical="center"/>
    </xf>
    <xf numFmtId="177" fontId="3" fillId="23" borderId="10" xfId="0" applyNumberFormat="1" applyFont="1" applyFill="1" applyBorder="1" applyAlignment="1">
      <alignment horizontal="center" vertical="center" wrapText="1"/>
    </xf>
    <xf numFmtId="176" fontId="3" fillId="23" borderId="10" xfId="0" applyNumberFormat="1" applyFont="1" applyFill="1" applyBorder="1" applyAlignment="1">
      <alignment horizontal="right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/>
    </xf>
    <xf numFmtId="0" fontId="4" fillId="4" borderId="10" xfId="0" applyFont="1" applyFill="1" applyBorder="1" applyAlignment="1">
      <alignment horizontal="center" vertical="center"/>
    </xf>
    <xf numFmtId="176" fontId="3" fillId="4" borderId="10" xfId="0" applyNumberFormat="1" applyFont="1" applyFill="1" applyBorder="1" applyAlignment="1">
      <alignment vertical="center"/>
    </xf>
    <xf numFmtId="177" fontId="3" fillId="4" borderId="10" xfId="0" applyNumberFormat="1" applyFont="1" applyFill="1" applyBorder="1" applyAlignment="1">
      <alignment horizontal="center" vertical="center"/>
    </xf>
    <xf numFmtId="177" fontId="3" fillId="4" borderId="10" xfId="0" applyNumberFormat="1" applyFont="1" applyFill="1" applyBorder="1" applyAlignment="1">
      <alignment horizontal="center" vertical="center" wrapText="1"/>
    </xf>
    <xf numFmtId="176" fontId="3" fillId="4" borderId="10" xfId="0" applyNumberFormat="1" applyFont="1" applyFill="1" applyBorder="1" applyAlignment="1">
      <alignment horizontal="right" vertical="center"/>
    </xf>
    <xf numFmtId="0" fontId="3" fillId="4" borderId="14" xfId="0" applyFont="1" applyFill="1" applyBorder="1" applyAlignment="1">
      <alignment horizontal="center" vertical="center"/>
    </xf>
    <xf numFmtId="176" fontId="4" fillId="23" borderId="10" xfId="0" applyNumberFormat="1" applyFont="1" applyFill="1" applyBorder="1" applyAlignment="1">
      <alignment vertical="center"/>
    </xf>
    <xf numFmtId="176" fontId="4" fillId="4" borderId="10" xfId="0" applyNumberFormat="1" applyFont="1" applyFill="1" applyBorder="1" applyAlignment="1">
      <alignment horizontal="center" vertical="center"/>
    </xf>
    <xf numFmtId="176" fontId="4" fillId="4" borderId="10" xfId="0" applyNumberFormat="1" applyFont="1" applyFill="1" applyBorder="1" applyAlignment="1">
      <alignment horizontal="center" vertical="center" wrapText="1"/>
    </xf>
    <xf numFmtId="176" fontId="4" fillId="4" borderId="10" xfId="0" applyNumberFormat="1" applyFont="1" applyFill="1" applyBorder="1" applyAlignment="1">
      <alignment horizontal="right" vertical="center"/>
    </xf>
    <xf numFmtId="0" fontId="3" fillId="4" borderId="15" xfId="0" applyFont="1" applyFill="1" applyBorder="1" applyAlignment="1">
      <alignment horizontal="center" vertical="center"/>
    </xf>
    <xf numFmtId="176" fontId="4" fillId="4" borderId="10" xfId="0" applyNumberFormat="1" applyFont="1" applyFill="1" applyBorder="1" applyAlignment="1">
      <alignment vertical="center"/>
    </xf>
    <xf numFmtId="0" fontId="3" fillId="4" borderId="14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176" fontId="3" fillId="4" borderId="10" xfId="0" applyNumberFormat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176" fontId="3" fillId="10" borderId="10" xfId="0" applyNumberFormat="1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9" fontId="1" fillId="22" borderId="12" xfId="0" applyNumberFormat="1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176" fontId="3" fillId="10" borderId="10" xfId="0" applyNumberFormat="1" applyFont="1" applyFill="1" applyBorder="1" applyAlignment="1">
      <alignment horizontal="right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3">
      <selection activeCell="E9" sqref="E9"/>
    </sheetView>
  </sheetViews>
  <sheetFormatPr defaultColWidth="9.00390625" defaultRowHeight="14.25"/>
  <sheetData>
    <row r="1" spans="1:9" ht="14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>
      <c r="A2" s="2" t="s">
        <v>1</v>
      </c>
      <c r="B2" s="3" t="s">
        <v>2</v>
      </c>
      <c r="C2" s="4"/>
      <c r="D2" s="4"/>
      <c r="E2" s="4"/>
      <c r="F2" s="5" t="s">
        <v>3</v>
      </c>
      <c r="G2" s="6" t="s">
        <v>4</v>
      </c>
      <c r="H2" s="6" t="s">
        <v>5</v>
      </c>
      <c r="I2" s="1">
        <v>31</v>
      </c>
    </row>
    <row r="3" spans="1:9" ht="14.25">
      <c r="A3" s="2" t="s">
        <v>6</v>
      </c>
      <c r="B3" s="2"/>
      <c r="C3" s="1" t="s">
        <v>7</v>
      </c>
      <c r="D3" s="1"/>
      <c r="E3" s="6"/>
      <c r="F3" s="6" t="s">
        <v>8</v>
      </c>
      <c r="G3" s="7"/>
      <c r="H3" s="6" t="s">
        <v>9</v>
      </c>
      <c r="I3" s="6"/>
    </row>
    <row r="4" spans="1:9" ht="14.25">
      <c r="A4" s="2" t="s">
        <v>10</v>
      </c>
      <c r="B4" s="2" t="s">
        <v>11</v>
      </c>
      <c r="C4" s="8" t="s">
        <v>12</v>
      </c>
      <c r="D4" s="9"/>
      <c r="E4" s="5" t="s">
        <v>13</v>
      </c>
      <c r="F4" s="6" t="s">
        <v>14</v>
      </c>
      <c r="G4" s="10" t="s">
        <v>15</v>
      </c>
      <c r="H4" s="11"/>
      <c r="I4" s="42"/>
    </row>
    <row r="5" spans="1:9" ht="14.25">
      <c r="A5" s="1" t="s">
        <v>16</v>
      </c>
      <c r="B5" s="1"/>
      <c r="C5" s="1"/>
      <c r="D5" s="1"/>
      <c r="E5" s="1"/>
      <c r="F5" s="1"/>
      <c r="G5" s="1"/>
      <c r="H5" s="1"/>
      <c r="I5" s="1"/>
    </row>
    <row r="6" spans="1:9" ht="14.25">
      <c r="A6" s="12" t="s">
        <v>17</v>
      </c>
      <c r="B6" s="12"/>
      <c r="C6" s="12" t="s">
        <v>18</v>
      </c>
      <c r="D6" s="12" t="s">
        <v>19</v>
      </c>
      <c r="E6" s="12" t="s">
        <v>20</v>
      </c>
      <c r="F6" s="12" t="s">
        <v>21</v>
      </c>
      <c r="G6" s="12" t="s">
        <v>22</v>
      </c>
      <c r="H6" s="13" t="s">
        <v>23</v>
      </c>
      <c r="I6" s="13" t="s">
        <v>24</v>
      </c>
    </row>
    <row r="7" spans="1:9" ht="14.25">
      <c r="A7" s="12"/>
      <c r="B7" s="12"/>
      <c r="C7" s="12"/>
      <c r="D7" s="12"/>
      <c r="E7" s="12"/>
      <c r="F7" s="12"/>
      <c r="G7" s="12"/>
      <c r="H7" s="13"/>
      <c r="I7" s="13"/>
    </row>
    <row r="8" spans="1:9" ht="14.25">
      <c r="A8" s="14" t="s">
        <v>25</v>
      </c>
      <c r="B8" s="15" t="s">
        <v>26</v>
      </c>
      <c r="C8" s="14" t="s">
        <v>27</v>
      </c>
      <c r="D8" s="14">
        <v>36</v>
      </c>
      <c r="E8" s="16">
        <v>1300</v>
      </c>
      <c r="F8" s="17">
        <v>1</v>
      </c>
      <c r="G8" s="18">
        <v>1</v>
      </c>
      <c r="H8" s="19">
        <f aca="true" t="shared" si="0" ref="H8:H24">D8*E8*F8*G8</f>
        <v>46800</v>
      </c>
      <c r="I8" s="43"/>
    </row>
    <row r="9" spans="1:9" ht="14.25">
      <c r="A9" s="14"/>
      <c r="B9" s="15" t="s">
        <v>28</v>
      </c>
      <c r="C9" s="14" t="s">
        <v>27</v>
      </c>
      <c r="D9" s="14">
        <v>36</v>
      </c>
      <c r="E9" s="16">
        <v>2900</v>
      </c>
      <c r="F9" s="17">
        <v>1</v>
      </c>
      <c r="G9" s="18">
        <v>1</v>
      </c>
      <c r="H9" s="19">
        <f t="shared" si="0"/>
        <v>104400</v>
      </c>
      <c r="I9" s="43"/>
    </row>
    <row r="10" spans="1:9" ht="14.25">
      <c r="A10" s="20" t="s">
        <v>29</v>
      </c>
      <c r="B10" s="21" t="s">
        <v>11</v>
      </c>
      <c r="C10" s="20" t="s">
        <v>27</v>
      </c>
      <c r="D10" s="22">
        <v>35</v>
      </c>
      <c r="E10" s="23">
        <v>700</v>
      </c>
      <c r="F10" s="24">
        <v>1</v>
      </c>
      <c r="G10" s="25">
        <v>1</v>
      </c>
      <c r="H10" s="26">
        <f t="shared" si="0"/>
        <v>24500</v>
      </c>
      <c r="I10" s="44"/>
    </row>
    <row r="11" spans="1:9" ht="14.25">
      <c r="A11" s="20"/>
      <c r="B11" s="21" t="s">
        <v>30</v>
      </c>
      <c r="C11" s="20" t="s">
        <v>27</v>
      </c>
      <c r="D11" s="20">
        <v>36</v>
      </c>
      <c r="E11" s="23">
        <v>10</v>
      </c>
      <c r="F11" s="24">
        <v>1</v>
      </c>
      <c r="G11" s="25">
        <v>1</v>
      </c>
      <c r="H11" s="26">
        <f t="shared" si="0"/>
        <v>360</v>
      </c>
      <c r="I11" s="44"/>
    </row>
    <row r="12" spans="1:9" ht="14.25">
      <c r="A12" s="27" t="s">
        <v>31</v>
      </c>
      <c r="B12" s="21" t="s">
        <v>32</v>
      </c>
      <c r="C12" s="20" t="s">
        <v>33</v>
      </c>
      <c r="D12" s="22">
        <v>35</v>
      </c>
      <c r="E12" s="28">
        <v>470</v>
      </c>
      <c r="F12" s="29">
        <v>1</v>
      </c>
      <c r="G12" s="30">
        <v>8</v>
      </c>
      <c r="H12" s="31">
        <f t="shared" si="0"/>
        <v>131600</v>
      </c>
      <c r="I12" s="44" t="s">
        <v>34</v>
      </c>
    </row>
    <row r="13" spans="1:9" ht="14.25">
      <c r="A13" s="32"/>
      <c r="B13" s="21" t="s">
        <v>35</v>
      </c>
      <c r="C13" s="20"/>
      <c r="D13" s="22">
        <v>1</v>
      </c>
      <c r="E13" s="28">
        <v>274</v>
      </c>
      <c r="F13" s="29">
        <v>1</v>
      </c>
      <c r="G13" s="30">
        <v>8</v>
      </c>
      <c r="H13" s="31">
        <f t="shared" si="0"/>
        <v>2192</v>
      </c>
      <c r="I13" s="44"/>
    </row>
    <row r="14" spans="1:9" ht="14.25">
      <c r="A14" s="27" t="s">
        <v>36</v>
      </c>
      <c r="B14" s="21" t="s">
        <v>37</v>
      </c>
      <c r="C14" s="20" t="s">
        <v>33</v>
      </c>
      <c r="D14" s="22">
        <v>35</v>
      </c>
      <c r="E14" s="33">
        <v>6</v>
      </c>
      <c r="F14" s="29">
        <v>19</v>
      </c>
      <c r="G14" s="30">
        <v>8</v>
      </c>
      <c r="H14" s="31">
        <f t="shared" si="0"/>
        <v>31920</v>
      </c>
      <c r="I14" s="44" t="s">
        <v>38</v>
      </c>
    </row>
    <row r="15" spans="1:9" ht="14.25">
      <c r="A15" s="27"/>
      <c r="B15" s="21" t="s">
        <v>39</v>
      </c>
      <c r="C15" s="20" t="s">
        <v>33</v>
      </c>
      <c r="D15" s="22">
        <v>35</v>
      </c>
      <c r="E15" s="33">
        <v>10</v>
      </c>
      <c r="F15" s="29">
        <v>1</v>
      </c>
      <c r="G15" s="30">
        <v>8</v>
      </c>
      <c r="H15" s="31">
        <f t="shared" si="0"/>
        <v>2800</v>
      </c>
      <c r="I15" s="44"/>
    </row>
    <row r="16" spans="1:9" ht="14.25">
      <c r="A16" s="27" t="s">
        <v>40</v>
      </c>
      <c r="B16" s="21" t="s">
        <v>41</v>
      </c>
      <c r="C16" s="20" t="s">
        <v>33</v>
      </c>
      <c r="D16" s="22">
        <v>35</v>
      </c>
      <c r="E16" s="33">
        <v>15</v>
      </c>
      <c r="F16" s="29">
        <v>1</v>
      </c>
      <c r="G16" s="30">
        <v>8</v>
      </c>
      <c r="H16" s="31">
        <f t="shared" si="0"/>
        <v>4200</v>
      </c>
      <c r="I16" s="44"/>
    </row>
    <row r="17" spans="1:9" ht="14.25">
      <c r="A17" s="27"/>
      <c r="B17" s="21" t="s">
        <v>42</v>
      </c>
      <c r="C17" s="20" t="s">
        <v>33</v>
      </c>
      <c r="D17" s="22"/>
      <c r="E17" s="33">
        <v>16</v>
      </c>
      <c r="F17" s="29">
        <v>1</v>
      </c>
      <c r="G17" s="30">
        <v>8</v>
      </c>
      <c r="H17" s="31">
        <f t="shared" si="0"/>
        <v>0</v>
      </c>
      <c r="I17" s="44"/>
    </row>
    <row r="18" spans="1:9" ht="14.25">
      <c r="A18" s="27"/>
      <c r="B18" s="21" t="s">
        <v>43</v>
      </c>
      <c r="C18" s="20" t="s">
        <v>33</v>
      </c>
      <c r="D18" s="22"/>
      <c r="E18" s="33">
        <v>9</v>
      </c>
      <c r="F18" s="29">
        <v>1</v>
      </c>
      <c r="G18" s="30">
        <v>8</v>
      </c>
      <c r="H18" s="31">
        <f t="shared" si="0"/>
        <v>0</v>
      </c>
      <c r="I18" s="44"/>
    </row>
    <row r="19" spans="1:9" ht="14.25">
      <c r="A19" s="27"/>
      <c r="B19" s="21" t="s">
        <v>44</v>
      </c>
      <c r="C19" s="20" t="s">
        <v>33</v>
      </c>
      <c r="D19" s="22"/>
      <c r="E19" s="33">
        <v>5</v>
      </c>
      <c r="F19" s="29">
        <v>1</v>
      </c>
      <c r="G19" s="30">
        <v>8</v>
      </c>
      <c r="H19" s="31">
        <f t="shared" si="0"/>
        <v>0</v>
      </c>
      <c r="I19" s="44"/>
    </row>
    <row r="20" spans="1:9" ht="14.25">
      <c r="A20" s="34"/>
      <c r="B20" s="35" t="s">
        <v>45</v>
      </c>
      <c r="C20" s="20" t="s">
        <v>33</v>
      </c>
      <c r="D20" s="22">
        <v>35</v>
      </c>
      <c r="E20" s="23">
        <v>-66</v>
      </c>
      <c r="F20" s="36">
        <v>1</v>
      </c>
      <c r="G20" s="30">
        <v>8</v>
      </c>
      <c r="H20" s="31">
        <f t="shared" si="0"/>
        <v>-18480</v>
      </c>
      <c r="I20" s="44"/>
    </row>
    <row r="21" spans="1:9" ht="14.25">
      <c r="A21" s="34"/>
      <c r="B21" s="35" t="s">
        <v>46</v>
      </c>
      <c r="C21" s="20" t="s">
        <v>33</v>
      </c>
      <c r="D21" s="22">
        <v>35</v>
      </c>
      <c r="E21" s="23">
        <v>-1500</v>
      </c>
      <c r="F21" s="36">
        <v>1</v>
      </c>
      <c r="G21" s="30">
        <v>1</v>
      </c>
      <c r="H21" s="31">
        <f t="shared" si="0"/>
        <v>-52500</v>
      </c>
      <c r="I21" s="44"/>
    </row>
    <row r="22" spans="1:9" ht="14.25">
      <c r="A22" s="37" t="s">
        <v>47</v>
      </c>
      <c r="B22" s="35" t="s">
        <v>48</v>
      </c>
      <c r="C22" s="36" t="s">
        <v>27</v>
      </c>
      <c r="D22" s="22">
        <v>35</v>
      </c>
      <c r="E22" s="23">
        <v>80</v>
      </c>
      <c r="F22" s="36">
        <v>1</v>
      </c>
      <c r="G22" s="30">
        <v>1</v>
      </c>
      <c r="H22" s="31">
        <f t="shared" si="0"/>
        <v>2800</v>
      </c>
      <c r="I22" s="44"/>
    </row>
    <row r="23" spans="1:9" ht="14.25">
      <c r="A23" s="38"/>
      <c r="B23" s="35" t="s">
        <v>49</v>
      </c>
      <c r="C23" s="36" t="s">
        <v>27</v>
      </c>
      <c r="D23" s="22">
        <v>35</v>
      </c>
      <c r="E23" s="23">
        <v>20</v>
      </c>
      <c r="F23" s="36">
        <v>1</v>
      </c>
      <c r="G23" s="30">
        <v>1</v>
      </c>
      <c r="H23" s="31">
        <f t="shared" si="0"/>
        <v>700</v>
      </c>
      <c r="I23" s="44"/>
    </row>
    <row r="24" spans="1:9" ht="14.25">
      <c r="A24" s="38"/>
      <c r="B24" s="35" t="s">
        <v>50</v>
      </c>
      <c r="C24" s="36" t="s">
        <v>27</v>
      </c>
      <c r="D24" s="22">
        <v>35</v>
      </c>
      <c r="E24" s="23">
        <v>20</v>
      </c>
      <c r="F24" s="36">
        <v>1</v>
      </c>
      <c r="G24" s="30">
        <v>1</v>
      </c>
      <c r="H24" s="31">
        <f t="shared" si="0"/>
        <v>700</v>
      </c>
      <c r="I24" s="44"/>
    </row>
    <row r="25" spans="1:9" ht="14.25">
      <c r="A25" s="32"/>
      <c r="B25" s="35" t="s">
        <v>51</v>
      </c>
      <c r="C25" s="36" t="s">
        <v>27</v>
      </c>
      <c r="D25" s="22">
        <v>35</v>
      </c>
      <c r="E25" s="23">
        <v>5</v>
      </c>
      <c r="F25" s="36">
        <v>1</v>
      </c>
      <c r="G25" s="30">
        <v>1</v>
      </c>
      <c r="H25" s="31">
        <f>D24*E25*F25*G25</f>
        <v>175</v>
      </c>
      <c r="I25" s="44"/>
    </row>
    <row r="26" spans="1:9" ht="15.75">
      <c r="A26" s="39" t="s">
        <v>52</v>
      </c>
      <c r="B26" s="39"/>
      <c r="C26" s="39" t="s">
        <v>27</v>
      </c>
      <c r="D26" s="40">
        <f>SUM(H8:H25)</f>
        <v>282167</v>
      </c>
      <c r="E26" s="40"/>
      <c r="F26" s="40"/>
      <c r="G26" s="40"/>
      <c r="H26" s="40"/>
      <c r="I26" s="45"/>
    </row>
    <row r="27" spans="1:9" ht="15.75">
      <c r="A27" s="39" t="s">
        <v>53</v>
      </c>
      <c r="B27" s="39"/>
      <c r="C27" s="39" t="s">
        <v>27</v>
      </c>
      <c r="D27" s="41">
        <f>D26/D12</f>
        <v>8061.914285714286</v>
      </c>
      <c r="E27" s="41"/>
      <c r="F27" s="41"/>
      <c r="G27" s="41"/>
      <c r="H27" s="41"/>
      <c r="I27" s="45"/>
    </row>
  </sheetData>
  <sheetProtection/>
  <mergeCells count="22">
    <mergeCell ref="A1:I1"/>
    <mergeCell ref="B2:E2"/>
    <mergeCell ref="C3:D3"/>
    <mergeCell ref="C4:D4"/>
    <mergeCell ref="G4:I4"/>
    <mergeCell ref="A5:I5"/>
    <mergeCell ref="A26:B26"/>
    <mergeCell ref="D26:H26"/>
    <mergeCell ref="A27:B27"/>
    <mergeCell ref="D27:H27"/>
    <mergeCell ref="A8:A9"/>
    <mergeCell ref="A10:A11"/>
    <mergeCell ref="A12:A13"/>
    <mergeCell ref="A22:A25"/>
    <mergeCell ref="C6:C7"/>
    <mergeCell ref="D6:D7"/>
    <mergeCell ref="E6:E7"/>
    <mergeCell ref="F6:F7"/>
    <mergeCell ref="G6:G7"/>
    <mergeCell ref="H6:H7"/>
    <mergeCell ref="I6:I7"/>
    <mergeCell ref="A6:B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9"/>
  <sheetViews>
    <sheetView workbookViewId="0" topLeftCell="A13">
      <selection activeCell="D29" sqref="D29:H29"/>
    </sheetView>
  </sheetViews>
  <sheetFormatPr defaultColWidth="9.00390625" defaultRowHeight="14.25"/>
  <cols>
    <col min="5" max="5" width="9.375" style="0" bestFit="1" customWidth="1"/>
    <col min="8" max="8" width="10.875" style="0" customWidth="1"/>
  </cols>
  <sheetData>
    <row r="3" spans="1:9" ht="14.25">
      <c r="A3" s="1" t="s">
        <v>0</v>
      </c>
      <c r="B3" s="1"/>
      <c r="C3" s="1"/>
      <c r="D3" s="1"/>
      <c r="E3" s="1"/>
      <c r="F3" s="1"/>
      <c r="G3" s="1"/>
      <c r="H3" s="1"/>
      <c r="I3" s="1"/>
    </row>
    <row r="4" spans="1:9" ht="14.25">
      <c r="A4" s="2" t="s">
        <v>1</v>
      </c>
      <c r="B4" s="3" t="s">
        <v>2</v>
      </c>
      <c r="C4" s="4"/>
      <c r="D4" s="4"/>
      <c r="E4" s="4"/>
      <c r="F4" s="5" t="s">
        <v>3</v>
      </c>
      <c r="G4" s="6" t="s">
        <v>4</v>
      </c>
      <c r="H4" s="6" t="s">
        <v>5</v>
      </c>
      <c r="I4" s="1">
        <v>31</v>
      </c>
    </row>
    <row r="5" spans="1:9" ht="14.25">
      <c r="A5" s="2" t="s">
        <v>6</v>
      </c>
      <c r="B5" s="2"/>
      <c r="C5" s="1" t="s">
        <v>7</v>
      </c>
      <c r="D5" s="1"/>
      <c r="E5" s="6"/>
      <c r="F5" s="6" t="s">
        <v>8</v>
      </c>
      <c r="G5" s="7"/>
      <c r="H5" s="6" t="s">
        <v>9</v>
      </c>
      <c r="I5" s="6"/>
    </row>
    <row r="6" spans="1:9" ht="14.25">
      <c r="A6" s="2" t="s">
        <v>10</v>
      </c>
      <c r="B6" s="2" t="s">
        <v>11</v>
      </c>
      <c r="C6" s="8" t="s">
        <v>12</v>
      </c>
      <c r="D6" s="9"/>
      <c r="E6" s="5" t="s">
        <v>13</v>
      </c>
      <c r="F6" s="6" t="s">
        <v>14</v>
      </c>
      <c r="G6" s="10" t="s">
        <v>15</v>
      </c>
      <c r="H6" s="11"/>
      <c r="I6" s="42"/>
    </row>
    <row r="7" spans="1:9" ht="14.25">
      <c r="A7" s="1" t="s">
        <v>16</v>
      </c>
      <c r="B7" s="1"/>
      <c r="C7" s="1"/>
      <c r="D7" s="1"/>
      <c r="E7" s="1"/>
      <c r="F7" s="1"/>
      <c r="G7" s="1"/>
      <c r="H7" s="1"/>
      <c r="I7" s="1"/>
    </row>
    <row r="8" spans="1:9" ht="14.25" customHeight="1">
      <c r="A8" s="12" t="s">
        <v>17</v>
      </c>
      <c r="B8" s="12"/>
      <c r="C8" s="12" t="s">
        <v>18</v>
      </c>
      <c r="D8" s="12" t="s">
        <v>19</v>
      </c>
      <c r="E8" s="12" t="s">
        <v>20</v>
      </c>
      <c r="F8" s="12" t="s">
        <v>21</v>
      </c>
      <c r="G8" s="12" t="s">
        <v>22</v>
      </c>
      <c r="H8" s="13" t="s">
        <v>23</v>
      </c>
      <c r="I8" s="13" t="s">
        <v>24</v>
      </c>
    </row>
    <row r="9" spans="1:9" ht="14.25">
      <c r="A9" s="12"/>
      <c r="B9" s="12"/>
      <c r="C9" s="12"/>
      <c r="D9" s="12"/>
      <c r="E9" s="12"/>
      <c r="F9" s="12"/>
      <c r="G9" s="12"/>
      <c r="H9" s="13"/>
      <c r="I9" s="13"/>
    </row>
    <row r="10" spans="1:9" ht="14.25">
      <c r="A10" s="14" t="s">
        <v>25</v>
      </c>
      <c r="B10" s="15" t="s">
        <v>26</v>
      </c>
      <c r="C10" s="14" t="s">
        <v>27</v>
      </c>
      <c r="D10" s="14">
        <v>31</v>
      </c>
      <c r="E10" s="16">
        <v>1300</v>
      </c>
      <c r="F10" s="17">
        <v>1</v>
      </c>
      <c r="G10" s="18">
        <v>1</v>
      </c>
      <c r="H10" s="19">
        <f aca="true" t="shared" si="0" ref="H10:H26">D10*E10*F10*G10</f>
        <v>40300</v>
      </c>
      <c r="I10" s="43"/>
    </row>
    <row r="11" spans="1:9" ht="14.25">
      <c r="A11" s="14"/>
      <c r="B11" s="15" t="s">
        <v>28</v>
      </c>
      <c r="C11" s="14" t="s">
        <v>27</v>
      </c>
      <c r="D11" s="14">
        <v>31</v>
      </c>
      <c r="E11" s="16">
        <v>2900</v>
      </c>
      <c r="F11" s="17">
        <v>1</v>
      </c>
      <c r="G11" s="18">
        <v>1</v>
      </c>
      <c r="H11" s="19">
        <f t="shared" si="0"/>
        <v>89900</v>
      </c>
      <c r="I11" s="43"/>
    </row>
    <row r="12" spans="1:9" ht="14.25">
      <c r="A12" s="20" t="s">
        <v>29</v>
      </c>
      <c r="B12" s="21" t="s">
        <v>11</v>
      </c>
      <c r="C12" s="20" t="s">
        <v>27</v>
      </c>
      <c r="D12" s="22">
        <v>30</v>
      </c>
      <c r="E12" s="23">
        <v>700</v>
      </c>
      <c r="F12" s="24">
        <v>1</v>
      </c>
      <c r="G12" s="25">
        <v>1</v>
      </c>
      <c r="H12" s="26">
        <f t="shared" si="0"/>
        <v>21000</v>
      </c>
      <c r="I12" s="44"/>
    </row>
    <row r="13" spans="1:9" ht="14.25">
      <c r="A13" s="20"/>
      <c r="B13" s="21" t="s">
        <v>30</v>
      </c>
      <c r="C13" s="20" t="s">
        <v>27</v>
      </c>
      <c r="D13" s="20">
        <v>31</v>
      </c>
      <c r="E13" s="23">
        <v>10</v>
      </c>
      <c r="F13" s="24">
        <v>1</v>
      </c>
      <c r="G13" s="25">
        <v>1</v>
      </c>
      <c r="H13" s="26">
        <f t="shared" si="0"/>
        <v>310</v>
      </c>
      <c r="I13" s="44"/>
    </row>
    <row r="14" spans="1:9" ht="14.25">
      <c r="A14" s="27" t="s">
        <v>31</v>
      </c>
      <c r="B14" s="21" t="s">
        <v>32</v>
      </c>
      <c r="C14" s="20" t="s">
        <v>33</v>
      </c>
      <c r="D14" s="22">
        <v>30</v>
      </c>
      <c r="E14" s="28">
        <v>500</v>
      </c>
      <c r="F14" s="29">
        <v>1</v>
      </c>
      <c r="G14" s="30">
        <v>8</v>
      </c>
      <c r="H14" s="31">
        <f t="shared" si="0"/>
        <v>120000</v>
      </c>
      <c r="I14" s="44" t="s">
        <v>34</v>
      </c>
    </row>
    <row r="15" spans="1:9" ht="14.25">
      <c r="A15" s="32"/>
      <c r="B15" s="21" t="s">
        <v>35</v>
      </c>
      <c r="C15" s="20"/>
      <c r="D15" s="22">
        <v>0</v>
      </c>
      <c r="E15" s="28">
        <v>274</v>
      </c>
      <c r="F15" s="29">
        <v>1</v>
      </c>
      <c r="G15" s="30">
        <v>8</v>
      </c>
      <c r="H15" s="31">
        <f t="shared" si="0"/>
        <v>0</v>
      </c>
      <c r="I15" s="44"/>
    </row>
    <row r="16" spans="1:9" ht="14.25">
      <c r="A16" s="27" t="s">
        <v>36</v>
      </c>
      <c r="B16" s="21" t="s">
        <v>37</v>
      </c>
      <c r="C16" s="20" t="s">
        <v>33</v>
      </c>
      <c r="D16" s="22">
        <v>30</v>
      </c>
      <c r="E16" s="33">
        <v>6</v>
      </c>
      <c r="F16" s="29">
        <v>19</v>
      </c>
      <c r="G16" s="30">
        <v>8</v>
      </c>
      <c r="H16" s="31">
        <f t="shared" si="0"/>
        <v>27360</v>
      </c>
      <c r="I16" s="44" t="s">
        <v>38</v>
      </c>
    </row>
    <row r="17" spans="1:9" ht="14.25">
      <c r="A17" s="27"/>
      <c r="B17" s="21" t="s">
        <v>39</v>
      </c>
      <c r="C17" s="20" t="s">
        <v>33</v>
      </c>
      <c r="D17" s="22">
        <v>30</v>
      </c>
      <c r="E17" s="33">
        <v>10</v>
      </c>
      <c r="F17" s="29">
        <v>1</v>
      </c>
      <c r="G17" s="30">
        <v>8</v>
      </c>
      <c r="H17" s="31">
        <f t="shared" si="0"/>
        <v>2400</v>
      </c>
      <c r="I17" s="44"/>
    </row>
    <row r="18" spans="1:9" ht="14.25">
      <c r="A18" s="27" t="s">
        <v>40</v>
      </c>
      <c r="B18" s="21" t="s">
        <v>41</v>
      </c>
      <c r="C18" s="20" t="s">
        <v>33</v>
      </c>
      <c r="D18" s="22">
        <v>30</v>
      </c>
      <c r="E18" s="33">
        <v>15</v>
      </c>
      <c r="F18" s="29">
        <v>1</v>
      </c>
      <c r="G18" s="30">
        <v>8</v>
      </c>
      <c r="H18" s="31">
        <f t="shared" si="0"/>
        <v>3600</v>
      </c>
      <c r="I18" s="44"/>
    </row>
    <row r="19" spans="1:9" ht="14.25">
      <c r="A19" s="27"/>
      <c r="B19" s="21" t="s">
        <v>42</v>
      </c>
      <c r="C19" s="20" t="s">
        <v>33</v>
      </c>
      <c r="D19" s="22"/>
      <c r="E19" s="33">
        <v>16</v>
      </c>
      <c r="F19" s="29">
        <v>1</v>
      </c>
      <c r="G19" s="30">
        <v>8</v>
      </c>
      <c r="H19" s="31">
        <f t="shared" si="0"/>
        <v>0</v>
      </c>
      <c r="I19" s="44"/>
    </row>
    <row r="20" spans="1:9" ht="14.25">
      <c r="A20" s="27"/>
      <c r="B20" s="21" t="s">
        <v>43</v>
      </c>
      <c r="C20" s="20" t="s">
        <v>33</v>
      </c>
      <c r="D20" s="22"/>
      <c r="E20" s="33">
        <v>9</v>
      </c>
      <c r="F20" s="29">
        <v>1</v>
      </c>
      <c r="G20" s="30">
        <v>8</v>
      </c>
      <c r="H20" s="31">
        <f t="shared" si="0"/>
        <v>0</v>
      </c>
      <c r="I20" s="44"/>
    </row>
    <row r="21" spans="1:9" ht="14.25">
      <c r="A21" s="27"/>
      <c r="B21" s="21" t="s">
        <v>44</v>
      </c>
      <c r="C21" s="20" t="s">
        <v>33</v>
      </c>
      <c r="D21" s="22"/>
      <c r="E21" s="33">
        <v>5</v>
      </c>
      <c r="F21" s="29">
        <v>1</v>
      </c>
      <c r="G21" s="30">
        <v>8</v>
      </c>
      <c r="H21" s="31">
        <f t="shared" si="0"/>
        <v>0</v>
      </c>
      <c r="I21" s="44"/>
    </row>
    <row r="22" spans="1:9" ht="14.25">
      <c r="A22" s="34"/>
      <c r="B22" s="35" t="s">
        <v>45</v>
      </c>
      <c r="C22" s="20" t="s">
        <v>33</v>
      </c>
      <c r="D22" s="22">
        <v>30</v>
      </c>
      <c r="E22" s="23">
        <v>-66</v>
      </c>
      <c r="F22" s="36">
        <v>1</v>
      </c>
      <c r="G22" s="30">
        <v>8</v>
      </c>
      <c r="H22" s="31">
        <f t="shared" si="0"/>
        <v>-15840</v>
      </c>
      <c r="I22" s="44"/>
    </row>
    <row r="23" spans="1:9" ht="14.25">
      <c r="A23" s="34"/>
      <c r="B23" s="35" t="s">
        <v>46</v>
      </c>
      <c r="C23" s="20" t="s">
        <v>33</v>
      </c>
      <c r="D23" s="22">
        <v>30</v>
      </c>
      <c r="E23" s="23">
        <v>-1500</v>
      </c>
      <c r="F23" s="36">
        <v>1</v>
      </c>
      <c r="G23" s="30">
        <v>1</v>
      </c>
      <c r="H23" s="31">
        <f t="shared" si="0"/>
        <v>-45000</v>
      </c>
      <c r="I23" s="44"/>
    </row>
    <row r="24" spans="1:9" ht="14.25">
      <c r="A24" s="37" t="s">
        <v>47</v>
      </c>
      <c r="B24" s="35" t="s">
        <v>48</v>
      </c>
      <c r="C24" s="36" t="s">
        <v>27</v>
      </c>
      <c r="D24" s="22">
        <v>30</v>
      </c>
      <c r="E24" s="23">
        <v>80</v>
      </c>
      <c r="F24" s="36">
        <v>1</v>
      </c>
      <c r="G24" s="30">
        <v>1</v>
      </c>
      <c r="H24" s="31">
        <f t="shared" si="0"/>
        <v>2400</v>
      </c>
      <c r="I24" s="44"/>
    </row>
    <row r="25" spans="1:9" ht="14.25">
      <c r="A25" s="38"/>
      <c r="B25" s="35" t="s">
        <v>49</v>
      </c>
      <c r="C25" s="36" t="s">
        <v>27</v>
      </c>
      <c r="D25" s="22">
        <v>30</v>
      </c>
      <c r="E25" s="23">
        <v>20</v>
      </c>
      <c r="F25" s="36">
        <v>1</v>
      </c>
      <c r="G25" s="30">
        <v>1</v>
      </c>
      <c r="H25" s="31">
        <f t="shared" si="0"/>
        <v>600</v>
      </c>
      <c r="I25" s="44"/>
    </row>
    <row r="26" spans="1:9" ht="14.25">
      <c r="A26" s="38"/>
      <c r="B26" s="35" t="s">
        <v>50</v>
      </c>
      <c r="C26" s="36" t="s">
        <v>27</v>
      </c>
      <c r="D26" s="22">
        <v>30</v>
      </c>
      <c r="E26" s="23">
        <v>20</v>
      </c>
      <c r="F26" s="36">
        <v>1</v>
      </c>
      <c r="G26" s="30">
        <v>1</v>
      </c>
      <c r="H26" s="31">
        <f t="shared" si="0"/>
        <v>600</v>
      </c>
      <c r="I26" s="44"/>
    </row>
    <row r="27" spans="1:9" ht="14.25">
      <c r="A27" s="32"/>
      <c r="B27" s="35" t="s">
        <v>51</v>
      </c>
      <c r="C27" s="36" t="s">
        <v>27</v>
      </c>
      <c r="D27" s="22">
        <v>30</v>
      </c>
      <c r="E27" s="23">
        <v>5</v>
      </c>
      <c r="F27" s="36">
        <v>1</v>
      </c>
      <c r="G27" s="30">
        <v>1</v>
      </c>
      <c r="H27" s="31">
        <f>D26*E27*F27*G27</f>
        <v>150</v>
      </c>
      <c r="I27" s="44"/>
    </row>
    <row r="28" spans="1:9" ht="15.75">
      <c r="A28" s="39" t="s">
        <v>52</v>
      </c>
      <c r="B28" s="39"/>
      <c r="C28" s="39" t="s">
        <v>27</v>
      </c>
      <c r="D28" s="40">
        <f>SUM(H10:H27)</f>
        <v>247780</v>
      </c>
      <c r="E28" s="40"/>
      <c r="F28" s="40"/>
      <c r="G28" s="40"/>
      <c r="H28" s="40"/>
      <c r="I28" s="45"/>
    </row>
    <row r="29" spans="1:9" ht="15.75">
      <c r="A29" s="39" t="s">
        <v>53</v>
      </c>
      <c r="B29" s="39"/>
      <c r="C29" s="39" t="s">
        <v>27</v>
      </c>
      <c r="D29" s="41">
        <f>D28/D14</f>
        <v>8259.333333333334</v>
      </c>
      <c r="E29" s="41"/>
      <c r="F29" s="41"/>
      <c r="G29" s="41"/>
      <c r="H29" s="41"/>
      <c r="I29" s="45"/>
    </row>
  </sheetData>
  <sheetProtection/>
  <mergeCells count="22">
    <mergeCell ref="A3:I3"/>
    <mergeCell ref="B4:E4"/>
    <mergeCell ref="C5:D5"/>
    <mergeCell ref="C6:D6"/>
    <mergeCell ref="G6:I6"/>
    <mergeCell ref="A7:I7"/>
    <mergeCell ref="A28:B28"/>
    <mergeCell ref="D28:H28"/>
    <mergeCell ref="A29:B29"/>
    <mergeCell ref="D29:H29"/>
    <mergeCell ref="A10:A11"/>
    <mergeCell ref="A12:A13"/>
    <mergeCell ref="A14:A15"/>
    <mergeCell ref="A24:A27"/>
    <mergeCell ref="C8:C9"/>
    <mergeCell ref="D8:D9"/>
    <mergeCell ref="E8:E9"/>
    <mergeCell ref="F8:F9"/>
    <mergeCell ref="G8:G9"/>
    <mergeCell ref="H8:H9"/>
    <mergeCell ref="I8:I9"/>
    <mergeCell ref="A8:B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0"/>
  <sheetViews>
    <sheetView workbookViewId="0" topLeftCell="A7">
      <selection activeCell="E13" sqref="E13"/>
    </sheetView>
  </sheetViews>
  <sheetFormatPr defaultColWidth="9.00390625" defaultRowHeight="14.25"/>
  <cols>
    <col min="5" max="5" width="9.375" style="0" bestFit="1" customWidth="1"/>
    <col min="8" max="8" width="12.25390625" style="0" customWidth="1"/>
    <col min="9" max="9" width="11.625" style="0" customWidth="1"/>
  </cols>
  <sheetData>
    <row r="3" spans="1:9" ht="14.25">
      <c r="A3" s="1" t="s">
        <v>0</v>
      </c>
      <c r="B3" s="1"/>
      <c r="C3" s="1"/>
      <c r="D3" s="1"/>
      <c r="E3" s="1"/>
      <c r="F3" s="1"/>
      <c r="G3" s="1"/>
      <c r="H3" s="1"/>
      <c r="I3" s="1"/>
    </row>
    <row r="4" spans="1:9" ht="14.25" customHeight="1">
      <c r="A4" s="2" t="s">
        <v>1</v>
      </c>
      <c r="B4" s="3" t="s">
        <v>2</v>
      </c>
      <c r="C4" s="4"/>
      <c r="D4" s="4"/>
      <c r="E4" s="4"/>
      <c r="F4" s="5" t="s">
        <v>3</v>
      </c>
      <c r="G4" s="6" t="s">
        <v>4</v>
      </c>
      <c r="H4" s="6" t="s">
        <v>5</v>
      </c>
      <c r="I4" s="1">
        <v>31</v>
      </c>
    </row>
    <row r="5" spans="1:9" ht="14.25">
      <c r="A5" s="2" t="s">
        <v>6</v>
      </c>
      <c r="B5" s="2"/>
      <c r="C5" s="1" t="s">
        <v>7</v>
      </c>
      <c r="D5" s="1"/>
      <c r="E5" s="6"/>
      <c r="F5" s="6" t="s">
        <v>8</v>
      </c>
      <c r="G5" s="7"/>
      <c r="H5" s="6" t="s">
        <v>9</v>
      </c>
      <c r="I5" s="6"/>
    </row>
    <row r="6" spans="1:9" ht="14.25">
      <c r="A6" s="2" t="s">
        <v>10</v>
      </c>
      <c r="B6" s="2" t="s">
        <v>11</v>
      </c>
      <c r="C6" s="8" t="s">
        <v>12</v>
      </c>
      <c r="D6" s="9"/>
      <c r="E6" s="5" t="s">
        <v>13</v>
      </c>
      <c r="F6" s="6" t="s">
        <v>14</v>
      </c>
      <c r="G6" s="10" t="s">
        <v>15</v>
      </c>
      <c r="H6" s="11"/>
      <c r="I6" s="42"/>
    </row>
    <row r="7" spans="1:9" ht="14.25">
      <c r="A7" s="1" t="s">
        <v>16</v>
      </c>
      <c r="B7" s="1"/>
      <c r="C7" s="1"/>
      <c r="D7" s="1"/>
      <c r="E7" s="1"/>
      <c r="F7" s="1"/>
      <c r="G7" s="1"/>
      <c r="H7" s="1"/>
      <c r="I7" s="1"/>
    </row>
    <row r="8" spans="1:9" ht="14.25" customHeight="1">
      <c r="A8" s="12" t="s">
        <v>17</v>
      </c>
      <c r="B8" s="12"/>
      <c r="C8" s="12" t="s">
        <v>18</v>
      </c>
      <c r="D8" s="12" t="s">
        <v>19</v>
      </c>
      <c r="E8" s="12" t="s">
        <v>20</v>
      </c>
      <c r="F8" s="12" t="s">
        <v>21</v>
      </c>
      <c r="G8" s="12" t="s">
        <v>22</v>
      </c>
      <c r="H8" s="13" t="s">
        <v>23</v>
      </c>
      <c r="I8" s="13" t="s">
        <v>24</v>
      </c>
    </row>
    <row r="9" spans="1:9" ht="14.25">
      <c r="A9" s="12"/>
      <c r="B9" s="12"/>
      <c r="C9" s="12"/>
      <c r="D9" s="12"/>
      <c r="E9" s="12"/>
      <c r="F9" s="12"/>
      <c r="G9" s="12"/>
      <c r="H9" s="13"/>
      <c r="I9" s="13"/>
    </row>
    <row r="10" spans="1:9" ht="14.25">
      <c r="A10" s="14" t="s">
        <v>25</v>
      </c>
      <c r="B10" s="15" t="s">
        <v>26</v>
      </c>
      <c r="C10" s="14" t="s">
        <v>27</v>
      </c>
      <c r="D10" s="14">
        <v>26</v>
      </c>
      <c r="E10" s="16">
        <v>1300</v>
      </c>
      <c r="F10" s="17">
        <v>1</v>
      </c>
      <c r="G10" s="18">
        <v>1</v>
      </c>
      <c r="H10" s="19">
        <f aca="true" t="shared" si="0" ref="H10:H12">D10*E10*F10*G10</f>
        <v>33800</v>
      </c>
      <c r="I10" s="43"/>
    </row>
    <row r="11" spans="1:9" ht="14.25">
      <c r="A11" s="14"/>
      <c r="B11" s="15" t="s">
        <v>28</v>
      </c>
      <c r="C11" s="14" t="s">
        <v>27</v>
      </c>
      <c r="D11" s="14">
        <v>26</v>
      </c>
      <c r="E11" s="16">
        <v>2900</v>
      </c>
      <c r="F11" s="17">
        <v>1</v>
      </c>
      <c r="G11" s="18">
        <v>1</v>
      </c>
      <c r="H11" s="19">
        <f t="shared" si="0"/>
        <v>75400</v>
      </c>
      <c r="I11" s="43"/>
    </row>
    <row r="12" spans="1:9" ht="18" customHeight="1">
      <c r="A12" s="14"/>
      <c r="B12" s="15" t="s">
        <v>54</v>
      </c>
      <c r="C12" s="14" t="s">
        <v>27</v>
      </c>
      <c r="D12" s="14">
        <v>5</v>
      </c>
      <c r="E12" s="16">
        <v>4200</v>
      </c>
      <c r="F12" s="17">
        <v>1</v>
      </c>
      <c r="G12" s="18">
        <v>1</v>
      </c>
      <c r="H12" s="19">
        <f t="shared" si="0"/>
        <v>21000</v>
      </c>
      <c r="I12" s="43" t="s">
        <v>55</v>
      </c>
    </row>
    <row r="13" spans="1:9" ht="14.25">
      <c r="A13" s="20" t="s">
        <v>29</v>
      </c>
      <c r="B13" s="21" t="s">
        <v>11</v>
      </c>
      <c r="C13" s="20" t="s">
        <v>27</v>
      </c>
      <c r="D13" s="22">
        <v>25</v>
      </c>
      <c r="E13" s="23">
        <v>700</v>
      </c>
      <c r="F13" s="24">
        <v>1</v>
      </c>
      <c r="G13" s="25">
        <v>1</v>
      </c>
      <c r="H13" s="26">
        <f aca="true" t="shared" si="1" ref="H13:H27">D13*E13*F13*G13</f>
        <v>17500</v>
      </c>
      <c r="I13" s="44"/>
    </row>
    <row r="14" spans="1:9" ht="14.25">
      <c r="A14" s="20"/>
      <c r="B14" s="21" t="s">
        <v>30</v>
      </c>
      <c r="C14" s="20" t="s">
        <v>27</v>
      </c>
      <c r="D14" s="20">
        <v>26</v>
      </c>
      <c r="E14" s="23">
        <v>10</v>
      </c>
      <c r="F14" s="24">
        <v>1</v>
      </c>
      <c r="G14" s="25">
        <v>1</v>
      </c>
      <c r="H14" s="26">
        <f t="shared" si="1"/>
        <v>260</v>
      </c>
      <c r="I14" s="44"/>
    </row>
    <row r="15" spans="1:9" ht="14.25">
      <c r="A15" s="27" t="s">
        <v>31</v>
      </c>
      <c r="B15" s="21" t="s">
        <v>32</v>
      </c>
      <c r="C15" s="20" t="s">
        <v>33</v>
      </c>
      <c r="D15" s="22">
        <v>25</v>
      </c>
      <c r="E15" s="28">
        <v>541</v>
      </c>
      <c r="F15" s="29">
        <v>1</v>
      </c>
      <c r="G15" s="30">
        <v>8</v>
      </c>
      <c r="H15" s="31">
        <f t="shared" si="1"/>
        <v>108200</v>
      </c>
      <c r="I15" s="44" t="s">
        <v>34</v>
      </c>
    </row>
    <row r="16" spans="1:9" ht="14.25">
      <c r="A16" s="32"/>
      <c r="B16" s="21" t="s">
        <v>35</v>
      </c>
      <c r="C16" s="20"/>
      <c r="D16" s="22">
        <v>1</v>
      </c>
      <c r="E16" s="28">
        <v>274</v>
      </c>
      <c r="F16" s="29">
        <v>1</v>
      </c>
      <c r="G16" s="30">
        <v>8</v>
      </c>
      <c r="H16" s="31">
        <f t="shared" si="1"/>
        <v>2192</v>
      </c>
      <c r="I16" s="44"/>
    </row>
    <row r="17" spans="1:9" ht="14.25">
      <c r="A17" s="27" t="s">
        <v>36</v>
      </c>
      <c r="B17" s="21" t="s">
        <v>37</v>
      </c>
      <c r="C17" s="20" t="s">
        <v>33</v>
      </c>
      <c r="D17" s="22">
        <v>25</v>
      </c>
      <c r="E17" s="33">
        <v>6</v>
      </c>
      <c r="F17" s="29">
        <v>19</v>
      </c>
      <c r="G17" s="30">
        <v>8</v>
      </c>
      <c r="H17" s="31">
        <f t="shared" si="1"/>
        <v>22800</v>
      </c>
      <c r="I17" s="44" t="s">
        <v>38</v>
      </c>
    </row>
    <row r="18" spans="1:9" ht="14.25">
      <c r="A18" s="27"/>
      <c r="B18" s="21" t="s">
        <v>39</v>
      </c>
      <c r="C18" s="20" t="s">
        <v>33</v>
      </c>
      <c r="D18" s="22">
        <v>25</v>
      </c>
      <c r="E18" s="33">
        <v>10</v>
      </c>
      <c r="F18" s="29">
        <v>1</v>
      </c>
      <c r="G18" s="30">
        <v>8</v>
      </c>
      <c r="H18" s="31">
        <f t="shared" si="1"/>
        <v>2000</v>
      </c>
      <c r="I18" s="44"/>
    </row>
    <row r="19" spans="1:9" ht="14.25">
      <c r="A19" s="27" t="s">
        <v>40</v>
      </c>
      <c r="B19" s="21" t="s">
        <v>41</v>
      </c>
      <c r="C19" s="20" t="s">
        <v>33</v>
      </c>
      <c r="D19" s="22">
        <v>25</v>
      </c>
      <c r="E19" s="33">
        <v>15</v>
      </c>
      <c r="F19" s="29">
        <v>1</v>
      </c>
      <c r="G19" s="30">
        <v>8</v>
      </c>
      <c r="H19" s="31">
        <f t="shared" si="1"/>
        <v>3000</v>
      </c>
      <c r="I19" s="44"/>
    </row>
    <row r="20" spans="1:9" ht="14.25">
      <c r="A20" s="27"/>
      <c r="B20" s="21" t="s">
        <v>42</v>
      </c>
      <c r="C20" s="20" t="s">
        <v>33</v>
      </c>
      <c r="D20" s="22"/>
      <c r="E20" s="33">
        <v>16</v>
      </c>
      <c r="F20" s="29">
        <v>1</v>
      </c>
      <c r="G20" s="30">
        <v>8</v>
      </c>
      <c r="H20" s="31">
        <f t="shared" si="1"/>
        <v>0</v>
      </c>
      <c r="I20" s="44"/>
    </row>
    <row r="21" spans="1:9" ht="14.25">
      <c r="A21" s="27"/>
      <c r="B21" s="21" t="s">
        <v>43</v>
      </c>
      <c r="C21" s="20" t="s">
        <v>33</v>
      </c>
      <c r="D21" s="22"/>
      <c r="E21" s="33">
        <v>9</v>
      </c>
      <c r="F21" s="29">
        <v>1</v>
      </c>
      <c r="G21" s="30">
        <v>8</v>
      </c>
      <c r="H21" s="31">
        <f t="shared" si="1"/>
        <v>0</v>
      </c>
      <c r="I21" s="44"/>
    </row>
    <row r="22" spans="1:9" ht="14.25">
      <c r="A22" s="27"/>
      <c r="B22" s="21" t="s">
        <v>44</v>
      </c>
      <c r="C22" s="20" t="s">
        <v>33</v>
      </c>
      <c r="D22" s="22"/>
      <c r="E22" s="33">
        <v>5</v>
      </c>
      <c r="F22" s="29">
        <v>1</v>
      </c>
      <c r="G22" s="30">
        <v>8</v>
      </c>
      <c r="H22" s="31">
        <f t="shared" si="1"/>
        <v>0</v>
      </c>
      <c r="I22" s="44"/>
    </row>
    <row r="23" spans="1:9" ht="14.25">
      <c r="A23" s="34"/>
      <c r="B23" s="35" t="s">
        <v>45</v>
      </c>
      <c r="C23" s="20" t="s">
        <v>33</v>
      </c>
      <c r="D23" s="22">
        <v>25</v>
      </c>
      <c r="E23" s="23">
        <v>-66</v>
      </c>
      <c r="F23" s="36">
        <v>1</v>
      </c>
      <c r="G23" s="30">
        <v>8</v>
      </c>
      <c r="H23" s="31">
        <f t="shared" si="1"/>
        <v>-13200</v>
      </c>
      <c r="I23" s="44"/>
    </row>
    <row r="24" spans="1:9" ht="14.25">
      <c r="A24" s="34"/>
      <c r="B24" s="35" t="s">
        <v>46</v>
      </c>
      <c r="C24" s="20" t="s">
        <v>33</v>
      </c>
      <c r="D24" s="22">
        <v>25</v>
      </c>
      <c r="E24" s="23">
        <v>-1500</v>
      </c>
      <c r="F24" s="36">
        <v>1</v>
      </c>
      <c r="G24" s="30">
        <v>1</v>
      </c>
      <c r="H24" s="31">
        <f t="shared" si="1"/>
        <v>-37500</v>
      </c>
      <c r="I24" s="44"/>
    </row>
    <row r="25" spans="1:9" ht="14.25">
      <c r="A25" s="37" t="s">
        <v>47</v>
      </c>
      <c r="B25" s="35" t="s">
        <v>48</v>
      </c>
      <c r="C25" s="36" t="s">
        <v>27</v>
      </c>
      <c r="D25" s="22">
        <v>25</v>
      </c>
      <c r="E25" s="23">
        <v>80</v>
      </c>
      <c r="F25" s="36">
        <v>1</v>
      </c>
      <c r="G25" s="30">
        <v>1</v>
      </c>
      <c r="H25" s="31">
        <f t="shared" si="1"/>
        <v>2000</v>
      </c>
      <c r="I25" s="44"/>
    </row>
    <row r="26" spans="1:9" ht="14.25">
      <c r="A26" s="38"/>
      <c r="B26" s="35" t="s">
        <v>49</v>
      </c>
      <c r="C26" s="36" t="s">
        <v>27</v>
      </c>
      <c r="D26" s="22">
        <v>25</v>
      </c>
      <c r="E26" s="23">
        <v>20</v>
      </c>
      <c r="F26" s="36">
        <v>1</v>
      </c>
      <c r="G26" s="30">
        <v>1</v>
      </c>
      <c r="H26" s="31">
        <f t="shared" si="1"/>
        <v>500</v>
      </c>
      <c r="I26" s="44"/>
    </row>
    <row r="27" spans="1:9" ht="14.25">
      <c r="A27" s="38"/>
      <c r="B27" s="35" t="s">
        <v>50</v>
      </c>
      <c r="C27" s="36" t="s">
        <v>27</v>
      </c>
      <c r="D27" s="22">
        <v>25</v>
      </c>
      <c r="E27" s="23">
        <v>20</v>
      </c>
      <c r="F27" s="36">
        <v>1</v>
      </c>
      <c r="G27" s="30">
        <v>1</v>
      </c>
      <c r="H27" s="31">
        <f t="shared" si="1"/>
        <v>500</v>
      </c>
      <c r="I27" s="44"/>
    </row>
    <row r="28" spans="1:9" ht="14.25">
      <c r="A28" s="32"/>
      <c r="B28" s="35" t="s">
        <v>51</v>
      </c>
      <c r="C28" s="36" t="s">
        <v>27</v>
      </c>
      <c r="D28" s="22">
        <v>25</v>
      </c>
      <c r="E28" s="23">
        <v>5</v>
      </c>
      <c r="F28" s="36">
        <v>1</v>
      </c>
      <c r="G28" s="30">
        <v>1</v>
      </c>
      <c r="H28" s="31">
        <f>D27*E28*F28*G28</f>
        <v>125</v>
      </c>
      <c r="I28" s="44"/>
    </row>
    <row r="29" spans="1:9" ht="15.75">
      <c r="A29" s="39" t="s">
        <v>52</v>
      </c>
      <c r="B29" s="39"/>
      <c r="C29" s="39" t="s">
        <v>27</v>
      </c>
      <c r="D29" s="40">
        <f>SUM(H10:H28)</f>
        <v>238577</v>
      </c>
      <c r="E29" s="40"/>
      <c r="F29" s="40"/>
      <c r="G29" s="40"/>
      <c r="H29" s="40"/>
      <c r="I29" s="45"/>
    </row>
    <row r="30" spans="1:9" ht="15.75">
      <c r="A30" s="39" t="s">
        <v>53</v>
      </c>
      <c r="B30" s="39"/>
      <c r="C30" s="39" t="s">
        <v>27</v>
      </c>
      <c r="D30" s="41">
        <f>D29/D15</f>
        <v>9543.08</v>
      </c>
      <c r="E30" s="41"/>
      <c r="F30" s="41"/>
      <c r="G30" s="41"/>
      <c r="H30" s="41"/>
      <c r="I30" s="45"/>
    </row>
  </sheetData>
  <sheetProtection/>
  <mergeCells count="22">
    <mergeCell ref="A3:I3"/>
    <mergeCell ref="B4:E4"/>
    <mergeCell ref="C5:D5"/>
    <mergeCell ref="C6:D6"/>
    <mergeCell ref="G6:I6"/>
    <mergeCell ref="A7:I7"/>
    <mergeCell ref="A29:B29"/>
    <mergeCell ref="D29:H29"/>
    <mergeCell ref="A30:B30"/>
    <mergeCell ref="D30:H30"/>
    <mergeCell ref="A10:A11"/>
    <mergeCell ref="A13:A14"/>
    <mergeCell ref="A15:A16"/>
    <mergeCell ref="A25:A28"/>
    <mergeCell ref="C8:C9"/>
    <mergeCell ref="D8:D9"/>
    <mergeCell ref="E8:E9"/>
    <mergeCell ref="F8:F9"/>
    <mergeCell ref="G8:G9"/>
    <mergeCell ref="H8:H9"/>
    <mergeCell ref="I8:I9"/>
    <mergeCell ref="A8:B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I30"/>
  <sheetViews>
    <sheetView workbookViewId="0" topLeftCell="A7">
      <selection activeCell="D30" sqref="D30:H30"/>
    </sheetView>
  </sheetViews>
  <sheetFormatPr defaultColWidth="9.00390625" defaultRowHeight="14.25"/>
  <cols>
    <col min="5" max="5" width="9.375" style="0" bestFit="1" customWidth="1"/>
    <col min="7" max="7" width="6.375" style="0" customWidth="1"/>
    <col min="8" max="8" width="12.125" style="0" customWidth="1"/>
  </cols>
  <sheetData>
    <row r="3" spans="1:9" ht="14.25">
      <c r="A3" s="1" t="s">
        <v>0</v>
      </c>
      <c r="B3" s="1"/>
      <c r="C3" s="1"/>
      <c r="D3" s="1"/>
      <c r="E3" s="1"/>
      <c r="F3" s="1"/>
      <c r="G3" s="1"/>
      <c r="H3" s="1"/>
      <c r="I3" s="1"/>
    </row>
    <row r="4" spans="1:9" ht="14.25" customHeight="1">
      <c r="A4" s="2" t="s">
        <v>1</v>
      </c>
      <c r="B4" s="3" t="s">
        <v>2</v>
      </c>
      <c r="C4" s="4"/>
      <c r="D4" s="4"/>
      <c r="E4" s="4"/>
      <c r="F4" s="5" t="s">
        <v>3</v>
      </c>
      <c r="G4" s="6" t="s">
        <v>4</v>
      </c>
      <c r="H4" s="6" t="s">
        <v>5</v>
      </c>
      <c r="I4" s="1">
        <v>31</v>
      </c>
    </row>
    <row r="5" spans="1:9" ht="14.25">
      <c r="A5" s="2" t="s">
        <v>6</v>
      </c>
      <c r="B5" s="2"/>
      <c r="C5" s="1" t="s">
        <v>7</v>
      </c>
      <c r="D5" s="1"/>
      <c r="E5" s="6"/>
      <c r="F5" s="6" t="s">
        <v>8</v>
      </c>
      <c r="G5" s="7"/>
      <c r="H5" s="6" t="s">
        <v>9</v>
      </c>
      <c r="I5" s="6"/>
    </row>
    <row r="6" spans="1:9" ht="14.25">
      <c r="A6" s="2" t="s">
        <v>10</v>
      </c>
      <c r="B6" s="2" t="s">
        <v>11</v>
      </c>
      <c r="C6" s="8" t="s">
        <v>12</v>
      </c>
      <c r="D6" s="9"/>
      <c r="E6" s="5" t="s">
        <v>13</v>
      </c>
      <c r="F6" s="6" t="s">
        <v>14</v>
      </c>
      <c r="G6" s="10" t="s">
        <v>15</v>
      </c>
      <c r="H6" s="11"/>
      <c r="I6" s="42"/>
    </row>
    <row r="7" spans="1:9" ht="14.25">
      <c r="A7" s="1" t="s">
        <v>16</v>
      </c>
      <c r="B7" s="1"/>
      <c r="C7" s="1"/>
      <c r="D7" s="1"/>
      <c r="E7" s="1"/>
      <c r="F7" s="1"/>
      <c r="G7" s="1"/>
      <c r="H7" s="1"/>
      <c r="I7" s="1"/>
    </row>
    <row r="8" spans="1:9" ht="14.25" customHeight="1">
      <c r="A8" s="12" t="s">
        <v>17</v>
      </c>
      <c r="B8" s="12"/>
      <c r="C8" s="12" t="s">
        <v>18</v>
      </c>
      <c r="D8" s="12" t="s">
        <v>19</v>
      </c>
      <c r="E8" s="12" t="s">
        <v>20</v>
      </c>
      <c r="F8" s="12" t="s">
        <v>21</v>
      </c>
      <c r="G8" s="12" t="s">
        <v>22</v>
      </c>
      <c r="H8" s="13" t="s">
        <v>23</v>
      </c>
      <c r="I8" s="13" t="s">
        <v>24</v>
      </c>
    </row>
    <row r="9" spans="1:9" ht="14.25">
      <c r="A9" s="12"/>
      <c r="B9" s="12"/>
      <c r="C9" s="12"/>
      <c r="D9" s="12"/>
      <c r="E9" s="12"/>
      <c r="F9" s="12"/>
      <c r="G9" s="12"/>
      <c r="H9" s="13"/>
      <c r="I9" s="13"/>
    </row>
    <row r="10" spans="1:9" ht="14.25">
      <c r="A10" s="14" t="s">
        <v>25</v>
      </c>
      <c r="B10" s="15" t="s">
        <v>26</v>
      </c>
      <c r="C10" s="14" t="s">
        <v>27</v>
      </c>
      <c r="D10" s="14">
        <v>21</v>
      </c>
      <c r="E10" s="16">
        <v>1300</v>
      </c>
      <c r="F10" s="17">
        <v>1</v>
      </c>
      <c r="G10" s="18">
        <v>1</v>
      </c>
      <c r="H10" s="19">
        <f aca="true" t="shared" si="0" ref="H10:H12">D10*E10*F10*G10</f>
        <v>27300</v>
      </c>
      <c r="I10" s="43"/>
    </row>
    <row r="11" spans="1:9" ht="14.25">
      <c r="A11" s="14"/>
      <c r="B11" s="15" t="s">
        <v>28</v>
      </c>
      <c r="C11" s="14" t="s">
        <v>27</v>
      </c>
      <c r="D11" s="14">
        <v>21</v>
      </c>
      <c r="E11" s="16">
        <v>2900</v>
      </c>
      <c r="F11" s="17">
        <v>1</v>
      </c>
      <c r="G11" s="18">
        <v>1</v>
      </c>
      <c r="H11" s="19">
        <f t="shared" si="0"/>
        <v>60900</v>
      </c>
      <c r="I11" s="43"/>
    </row>
    <row r="12" spans="1:9" ht="28.5">
      <c r="A12" s="14"/>
      <c r="B12" s="15" t="s">
        <v>54</v>
      </c>
      <c r="C12" s="14" t="s">
        <v>27</v>
      </c>
      <c r="D12" s="14">
        <v>10</v>
      </c>
      <c r="E12" s="16">
        <v>4200</v>
      </c>
      <c r="F12" s="17">
        <v>1</v>
      </c>
      <c r="G12" s="18">
        <v>1</v>
      </c>
      <c r="H12" s="19">
        <f t="shared" si="0"/>
        <v>42000</v>
      </c>
      <c r="I12" s="43" t="s">
        <v>55</v>
      </c>
    </row>
    <row r="13" spans="1:9" ht="14.25">
      <c r="A13" s="20" t="s">
        <v>29</v>
      </c>
      <c r="B13" s="21" t="s">
        <v>11</v>
      </c>
      <c r="C13" s="20" t="s">
        <v>27</v>
      </c>
      <c r="D13" s="22">
        <v>20</v>
      </c>
      <c r="E13" s="23">
        <v>700</v>
      </c>
      <c r="F13" s="24">
        <v>1</v>
      </c>
      <c r="G13" s="25">
        <v>1</v>
      </c>
      <c r="H13" s="26">
        <f aca="true" t="shared" si="1" ref="H13:H27">D13*E13*F13*G13</f>
        <v>14000</v>
      </c>
      <c r="I13" s="44"/>
    </row>
    <row r="14" spans="1:9" ht="14.25">
      <c r="A14" s="20"/>
      <c r="B14" s="21" t="s">
        <v>30</v>
      </c>
      <c r="C14" s="20" t="s">
        <v>27</v>
      </c>
      <c r="D14" s="20">
        <v>21</v>
      </c>
      <c r="E14" s="23">
        <v>10</v>
      </c>
      <c r="F14" s="24">
        <v>1</v>
      </c>
      <c r="G14" s="25">
        <v>1</v>
      </c>
      <c r="H14" s="26">
        <f t="shared" si="1"/>
        <v>210</v>
      </c>
      <c r="I14" s="44"/>
    </row>
    <row r="15" spans="1:9" ht="14.25">
      <c r="A15" s="27" t="s">
        <v>31</v>
      </c>
      <c r="B15" s="21" t="s">
        <v>32</v>
      </c>
      <c r="C15" s="20" t="s">
        <v>33</v>
      </c>
      <c r="D15" s="22">
        <v>20</v>
      </c>
      <c r="E15" s="28">
        <v>603</v>
      </c>
      <c r="F15" s="29">
        <v>1</v>
      </c>
      <c r="G15" s="30">
        <v>8</v>
      </c>
      <c r="H15" s="31">
        <f t="shared" si="1"/>
        <v>96480</v>
      </c>
      <c r="I15" s="44" t="s">
        <v>34</v>
      </c>
    </row>
    <row r="16" spans="1:9" ht="14.25">
      <c r="A16" s="32"/>
      <c r="B16" s="21" t="s">
        <v>35</v>
      </c>
      <c r="C16" s="20"/>
      <c r="D16" s="22">
        <v>0</v>
      </c>
      <c r="E16" s="28">
        <v>274</v>
      </c>
      <c r="F16" s="29">
        <v>1</v>
      </c>
      <c r="G16" s="30">
        <v>8</v>
      </c>
      <c r="H16" s="31">
        <f t="shared" si="1"/>
        <v>0</v>
      </c>
      <c r="I16" s="44"/>
    </row>
    <row r="17" spans="1:9" ht="14.25">
      <c r="A17" s="27" t="s">
        <v>36</v>
      </c>
      <c r="B17" s="21" t="s">
        <v>37</v>
      </c>
      <c r="C17" s="20" t="s">
        <v>33</v>
      </c>
      <c r="D17" s="22">
        <v>20</v>
      </c>
      <c r="E17" s="33">
        <v>6</v>
      </c>
      <c r="F17" s="29">
        <v>19</v>
      </c>
      <c r="G17" s="30">
        <v>8</v>
      </c>
      <c r="H17" s="31">
        <f t="shared" si="1"/>
        <v>18240</v>
      </c>
      <c r="I17" s="44" t="s">
        <v>38</v>
      </c>
    </row>
    <row r="18" spans="1:9" ht="14.25">
      <c r="A18" s="27"/>
      <c r="B18" s="21" t="s">
        <v>39</v>
      </c>
      <c r="C18" s="20" t="s">
        <v>33</v>
      </c>
      <c r="D18" s="22">
        <v>20</v>
      </c>
      <c r="E18" s="33">
        <v>10</v>
      </c>
      <c r="F18" s="29">
        <v>1</v>
      </c>
      <c r="G18" s="30">
        <v>8</v>
      </c>
      <c r="H18" s="31">
        <f t="shared" si="1"/>
        <v>1600</v>
      </c>
      <c r="I18" s="44"/>
    </row>
    <row r="19" spans="1:9" ht="14.25">
      <c r="A19" s="27" t="s">
        <v>40</v>
      </c>
      <c r="B19" s="21" t="s">
        <v>41</v>
      </c>
      <c r="C19" s="20" t="s">
        <v>33</v>
      </c>
      <c r="D19" s="22">
        <v>20</v>
      </c>
      <c r="E19" s="33">
        <v>15</v>
      </c>
      <c r="F19" s="29">
        <v>1</v>
      </c>
      <c r="G19" s="30">
        <v>8</v>
      </c>
      <c r="H19" s="31">
        <f t="shared" si="1"/>
        <v>2400</v>
      </c>
      <c r="I19" s="44"/>
    </row>
    <row r="20" spans="1:9" ht="14.25">
      <c r="A20" s="27"/>
      <c r="B20" s="21" t="s">
        <v>42</v>
      </c>
      <c r="C20" s="20" t="s">
        <v>33</v>
      </c>
      <c r="D20" s="22"/>
      <c r="E20" s="33">
        <v>16</v>
      </c>
      <c r="F20" s="29">
        <v>1</v>
      </c>
      <c r="G20" s="30">
        <v>8</v>
      </c>
      <c r="H20" s="31">
        <f t="shared" si="1"/>
        <v>0</v>
      </c>
      <c r="I20" s="44"/>
    </row>
    <row r="21" spans="1:9" ht="14.25">
      <c r="A21" s="27"/>
      <c r="B21" s="21" t="s">
        <v>43</v>
      </c>
      <c r="C21" s="20" t="s">
        <v>33</v>
      </c>
      <c r="D21" s="22">
        <v>0</v>
      </c>
      <c r="E21" s="33">
        <v>9</v>
      </c>
      <c r="F21" s="29">
        <v>1</v>
      </c>
      <c r="G21" s="30">
        <v>8</v>
      </c>
      <c r="H21" s="31">
        <f t="shared" si="1"/>
        <v>0</v>
      </c>
      <c r="I21" s="44"/>
    </row>
    <row r="22" spans="1:9" ht="14.25">
      <c r="A22" s="27"/>
      <c r="B22" s="21" t="s">
        <v>44</v>
      </c>
      <c r="C22" s="20" t="s">
        <v>33</v>
      </c>
      <c r="D22" s="22">
        <v>0</v>
      </c>
      <c r="E22" s="33">
        <v>5</v>
      </c>
      <c r="F22" s="29">
        <v>1</v>
      </c>
      <c r="G22" s="30">
        <v>8</v>
      </c>
      <c r="H22" s="31">
        <f t="shared" si="1"/>
        <v>0</v>
      </c>
      <c r="I22" s="44"/>
    </row>
    <row r="23" spans="1:9" ht="14.25">
      <c r="A23" s="34"/>
      <c r="B23" s="35" t="s">
        <v>45</v>
      </c>
      <c r="C23" s="20" t="s">
        <v>33</v>
      </c>
      <c r="D23" s="22">
        <v>20</v>
      </c>
      <c r="E23" s="23">
        <v>-66</v>
      </c>
      <c r="F23" s="36">
        <v>1</v>
      </c>
      <c r="G23" s="30">
        <v>8</v>
      </c>
      <c r="H23" s="31">
        <f t="shared" si="1"/>
        <v>-10560</v>
      </c>
      <c r="I23" s="44"/>
    </row>
    <row r="24" spans="1:9" ht="14.25">
      <c r="A24" s="34"/>
      <c r="B24" s="35" t="s">
        <v>46</v>
      </c>
      <c r="C24" s="20" t="s">
        <v>33</v>
      </c>
      <c r="D24" s="22">
        <v>20</v>
      </c>
      <c r="E24" s="23">
        <v>-1500</v>
      </c>
      <c r="F24" s="36">
        <v>1</v>
      </c>
      <c r="G24" s="30">
        <v>1</v>
      </c>
      <c r="H24" s="31">
        <f t="shared" si="1"/>
        <v>-30000</v>
      </c>
      <c r="I24" s="44"/>
    </row>
    <row r="25" spans="1:9" ht="14.25">
      <c r="A25" s="37" t="s">
        <v>47</v>
      </c>
      <c r="B25" s="35" t="s">
        <v>48</v>
      </c>
      <c r="C25" s="36" t="s">
        <v>27</v>
      </c>
      <c r="D25" s="22">
        <v>20</v>
      </c>
      <c r="E25" s="23">
        <v>80</v>
      </c>
      <c r="F25" s="36">
        <v>1</v>
      </c>
      <c r="G25" s="30">
        <v>1</v>
      </c>
      <c r="H25" s="31">
        <f t="shared" si="1"/>
        <v>1600</v>
      </c>
      <c r="I25" s="44"/>
    </row>
    <row r="26" spans="1:9" ht="14.25">
      <c r="A26" s="38"/>
      <c r="B26" s="35" t="s">
        <v>49</v>
      </c>
      <c r="C26" s="36" t="s">
        <v>27</v>
      </c>
      <c r="D26" s="22">
        <v>20</v>
      </c>
      <c r="E26" s="23">
        <v>20</v>
      </c>
      <c r="F26" s="36">
        <v>1</v>
      </c>
      <c r="G26" s="30">
        <v>1</v>
      </c>
      <c r="H26" s="31">
        <f t="shared" si="1"/>
        <v>400</v>
      </c>
      <c r="I26" s="44"/>
    </row>
    <row r="27" spans="1:9" ht="14.25">
      <c r="A27" s="38"/>
      <c r="B27" s="35" t="s">
        <v>50</v>
      </c>
      <c r="C27" s="36" t="s">
        <v>27</v>
      </c>
      <c r="D27" s="22">
        <v>20</v>
      </c>
      <c r="E27" s="23">
        <v>20</v>
      </c>
      <c r="F27" s="36">
        <v>1</v>
      </c>
      <c r="G27" s="30">
        <v>1</v>
      </c>
      <c r="H27" s="31">
        <f t="shared" si="1"/>
        <v>400</v>
      </c>
      <c r="I27" s="44"/>
    </row>
    <row r="28" spans="1:9" ht="14.25">
      <c r="A28" s="32"/>
      <c r="B28" s="35" t="s">
        <v>51</v>
      </c>
      <c r="C28" s="36" t="s">
        <v>27</v>
      </c>
      <c r="D28" s="22">
        <v>20</v>
      </c>
      <c r="E28" s="23">
        <v>5</v>
      </c>
      <c r="F28" s="36">
        <v>1</v>
      </c>
      <c r="G28" s="30">
        <v>1</v>
      </c>
      <c r="H28" s="31">
        <f>D27*E28*F28*G28</f>
        <v>100</v>
      </c>
      <c r="I28" s="44"/>
    </row>
    <row r="29" spans="1:9" ht="15.75">
      <c r="A29" s="39" t="s">
        <v>52</v>
      </c>
      <c r="B29" s="39"/>
      <c r="C29" s="39" t="s">
        <v>27</v>
      </c>
      <c r="D29" s="40">
        <f>SUM(H10:H28)</f>
        <v>225070</v>
      </c>
      <c r="E29" s="40"/>
      <c r="F29" s="40"/>
      <c r="G29" s="40"/>
      <c r="H29" s="40"/>
      <c r="I29" s="45"/>
    </row>
    <row r="30" spans="1:9" ht="15.75">
      <c r="A30" s="39" t="s">
        <v>53</v>
      </c>
      <c r="B30" s="39"/>
      <c r="C30" s="39" t="s">
        <v>27</v>
      </c>
      <c r="D30" s="41">
        <f>D29/D15</f>
        <v>11253.5</v>
      </c>
      <c r="E30" s="41"/>
      <c r="F30" s="41"/>
      <c r="G30" s="41"/>
      <c r="H30" s="41"/>
      <c r="I30" s="45"/>
    </row>
  </sheetData>
  <sheetProtection/>
  <mergeCells count="22">
    <mergeCell ref="A3:I3"/>
    <mergeCell ref="B4:E4"/>
    <mergeCell ref="C5:D5"/>
    <mergeCell ref="C6:D6"/>
    <mergeCell ref="G6:I6"/>
    <mergeCell ref="A7:I7"/>
    <mergeCell ref="A29:B29"/>
    <mergeCell ref="D29:H29"/>
    <mergeCell ref="A30:B30"/>
    <mergeCell ref="D30:H30"/>
    <mergeCell ref="A10:A11"/>
    <mergeCell ref="A13:A14"/>
    <mergeCell ref="A15:A16"/>
    <mergeCell ref="A25:A28"/>
    <mergeCell ref="C8:C9"/>
    <mergeCell ref="D8:D9"/>
    <mergeCell ref="E8:E9"/>
    <mergeCell ref="F8:F9"/>
    <mergeCell ref="G8:G9"/>
    <mergeCell ref="H8:H9"/>
    <mergeCell ref="I8:I9"/>
    <mergeCell ref="A8:B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I30"/>
  <sheetViews>
    <sheetView tabSelected="1" workbookViewId="0" topLeftCell="A7">
      <selection activeCell="L17" sqref="L17"/>
    </sheetView>
  </sheetViews>
  <sheetFormatPr defaultColWidth="9.00390625" defaultRowHeight="14.25"/>
  <cols>
    <col min="5" max="5" width="9.375" style="0" bestFit="1" customWidth="1"/>
    <col min="8" max="8" width="10.875" style="0" customWidth="1"/>
  </cols>
  <sheetData>
    <row r="3" spans="1:9" ht="14.25">
      <c r="A3" s="1" t="s">
        <v>0</v>
      </c>
      <c r="B3" s="1"/>
      <c r="C3" s="1"/>
      <c r="D3" s="1"/>
      <c r="E3" s="1"/>
      <c r="F3" s="1"/>
      <c r="G3" s="1"/>
      <c r="H3" s="1"/>
      <c r="I3" s="1"/>
    </row>
    <row r="4" spans="1:9" ht="14.25" customHeight="1">
      <c r="A4" s="2" t="s">
        <v>1</v>
      </c>
      <c r="B4" s="3" t="s">
        <v>2</v>
      </c>
      <c r="C4" s="4"/>
      <c r="D4" s="4"/>
      <c r="E4" s="4"/>
      <c r="F4" s="5" t="s">
        <v>3</v>
      </c>
      <c r="G4" s="6" t="s">
        <v>4</v>
      </c>
      <c r="H4" s="6" t="s">
        <v>5</v>
      </c>
      <c r="I4" s="1">
        <v>31</v>
      </c>
    </row>
    <row r="5" spans="1:9" ht="14.25">
      <c r="A5" s="2" t="s">
        <v>6</v>
      </c>
      <c r="B5" s="2"/>
      <c r="C5" s="1" t="s">
        <v>7</v>
      </c>
      <c r="D5" s="1"/>
      <c r="E5" s="6"/>
      <c r="F5" s="6" t="s">
        <v>8</v>
      </c>
      <c r="G5" s="7"/>
      <c r="H5" s="6" t="s">
        <v>9</v>
      </c>
      <c r="I5" s="6"/>
    </row>
    <row r="6" spans="1:9" ht="14.25">
      <c r="A6" s="2" t="s">
        <v>10</v>
      </c>
      <c r="B6" s="2" t="s">
        <v>11</v>
      </c>
      <c r="C6" s="8" t="s">
        <v>12</v>
      </c>
      <c r="D6" s="9"/>
      <c r="E6" s="5" t="s">
        <v>13</v>
      </c>
      <c r="F6" s="6" t="s">
        <v>14</v>
      </c>
      <c r="G6" s="10" t="s">
        <v>15</v>
      </c>
      <c r="H6" s="11"/>
      <c r="I6" s="42"/>
    </row>
    <row r="7" spans="1:9" ht="14.25">
      <c r="A7" s="1" t="s">
        <v>16</v>
      </c>
      <c r="B7" s="1"/>
      <c r="C7" s="1"/>
      <c r="D7" s="1"/>
      <c r="E7" s="1"/>
      <c r="F7" s="1"/>
      <c r="G7" s="1"/>
      <c r="H7" s="1"/>
      <c r="I7" s="1"/>
    </row>
    <row r="8" spans="1:9" ht="14.25" customHeight="1">
      <c r="A8" s="12" t="s">
        <v>17</v>
      </c>
      <c r="B8" s="12"/>
      <c r="C8" s="12" t="s">
        <v>18</v>
      </c>
      <c r="D8" s="12" t="s">
        <v>19</v>
      </c>
      <c r="E8" s="12" t="s">
        <v>20</v>
      </c>
      <c r="F8" s="12" t="s">
        <v>21</v>
      </c>
      <c r="G8" s="12" t="s">
        <v>22</v>
      </c>
      <c r="H8" s="13" t="s">
        <v>23</v>
      </c>
      <c r="I8" s="13" t="s">
        <v>24</v>
      </c>
    </row>
    <row r="9" spans="1:9" ht="14.25">
      <c r="A9" s="12"/>
      <c r="B9" s="12"/>
      <c r="C9" s="12"/>
      <c r="D9" s="12"/>
      <c r="E9" s="12"/>
      <c r="F9" s="12"/>
      <c r="G9" s="12"/>
      <c r="H9" s="13"/>
      <c r="I9" s="13"/>
    </row>
    <row r="10" spans="1:9" ht="14.25">
      <c r="A10" s="14" t="s">
        <v>25</v>
      </c>
      <c r="B10" s="15" t="s">
        <v>26</v>
      </c>
      <c r="C10" s="14" t="s">
        <v>27</v>
      </c>
      <c r="D10" s="14">
        <v>16</v>
      </c>
      <c r="E10" s="16">
        <v>1300</v>
      </c>
      <c r="F10" s="17">
        <v>1</v>
      </c>
      <c r="G10" s="18">
        <v>1</v>
      </c>
      <c r="H10" s="19">
        <f aca="true" t="shared" si="0" ref="H10:H12">D10*E10*F10*G10</f>
        <v>20800</v>
      </c>
      <c r="I10" s="43"/>
    </row>
    <row r="11" spans="1:9" ht="14.25">
      <c r="A11" s="14"/>
      <c r="B11" s="15" t="s">
        <v>28</v>
      </c>
      <c r="C11" s="14" t="s">
        <v>27</v>
      </c>
      <c r="D11" s="14">
        <v>16</v>
      </c>
      <c r="E11" s="16">
        <v>2900</v>
      </c>
      <c r="F11" s="17">
        <v>1</v>
      </c>
      <c r="G11" s="18">
        <v>1</v>
      </c>
      <c r="H11" s="19">
        <f t="shared" si="0"/>
        <v>46400</v>
      </c>
      <c r="I11" s="43"/>
    </row>
    <row r="12" spans="1:9" ht="28.5">
      <c r="A12" s="14"/>
      <c r="B12" s="15" t="s">
        <v>54</v>
      </c>
      <c r="C12" s="14" t="s">
        <v>27</v>
      </c>
      <c r="D12" s="14">
        <v>15</v>
      </c>
      <c r="E12" s="16">
        <v>4200</v>
      </c>
      <c r="F12" s="17">
        <v>1</v>
      </c>
      <c r="G12" s="18">
        <v>1</v>
      </c>
      <c r="H12" s="19">
        <f t="shared" si="0"/>
        <v>63000</v>
      </c>
      <c r="I12" s="43" t="s">
        <v>55</v>
      </c>
    </row>
    <row r="13" spans="1:9" ht="14.25">
      <c r="A13" s="20" t="s">
        <v>29</v>
      </c>
      <c r="B13" s="21" t="s">
        <v>11</v>
      </c>
      <c r="C13" s="20" t="s">
        <v>27</v>
      </c>
      <c r="D13" s="22">
        <v>15</v>
      </c>
      <c r="E13" s="23">
        <v>700</v>
      </c>
      <c r="F13" s="24">
        <v>1</v>
      </c>
      <c r="G13" s="25">
        <v>1</v>
      </c>
      <c r="H13" s="26">
        <f aca="true" t="shared" si="1" ref="H13:H27">D13*E13*F13*G13</f>
        <v>10500</v>
      </c>
      <c r="I13" s="44"/>
    </row>
    <row r="14" spans="1:9" ht="14.25">
      <c r="A14" s="20"/>
      <c r="B14" s="21" t="s">
        <v>30</v>
      </c>
      <c r="C14" s="20" t="s">
        <v>27</v>
      </c>
      <c r="D14" s="20">
        <v>16</v>
      </c>
      <c r="E14" s="23">
        <v>10</v>
      </c>
      <c r="F14" s="24">
        <v>1</v>
      </c>
      <c r="G14" s="25">
        <v>1</v>
      </c>
      <c r="H14" s="26">
        <f t="shared" si="1"/>
        <v>160</v>
      </c>
      <c r="I14" s="44"/>
    </row>
    <row r="15" spans="1:9" ht="14.25">
      <c r="A15" s="27" t="s">
        <v>31</v>
      </c>
      <c r="B15" s="21" t="s">
        <v>32</v>
      </c>
      <c r="C15" s="20" t="s">
        <v>33</v>
      </c>
      <c r="D15" s="22">
        <v>15</v>
      </c>
      <c r="E15" s="28">
        <v>725</v>
      </c>
      <c r="F15" s="29">
        <v>1</v>
      </c>
      <c r="G15" s="30">
        <v>8</v>
      </c>
      <c r="H15" s="31">
        <f t="shared" si="1"/>
        <v>87000</v>
      </c>
      <c r="I15" s="44" t="s">
        <v>34</v>
      </c>
    </row>
    <row r="16" spans="1:9" ht="14.25">
      <c r="A16" s="32"/>
      <c r="B16" s="21" t="s">
        <v>35</v>
      </c>
      <c r="C16" s="20"/>
      <c r="D16" s="22">
        <v>1</v>
      </c>
      <c r="E16" s="28">
        <v>274</v>
      </c>
      <c r="F16" s="29">
        <v>1</v>
      </c>
      <c r="G16" s="30">
        <v>8</v>
      </c>
      <c r="H16" s="31">
        <f t="shared" si="1"/>
        <v>2192</v>
      </c>
      <c r="I16" s="44"/>
    </row>
    <row r="17" spans="1:9" ht="14.25">
      <c r="A17" s="27" t="s">
        <v>36</v>
      </c>
      <c r="B17" s="21" t="s">
        <v>37</v>
      </c>
      <c r="C17" s="20" t="s">
        <v>33</v>
      </c>
      <c r="D17" s="22">
        <v>15</v>
      </c>
      <c r="E17" s="33">
        <v>6</v>
      </c>
      <c r="F17" s="29">
        <v>19</v>
      </c>
      <c r="G17" s="30">
        <v>8</v>
      </c>
      <c r="H17" s="31">
        <f t="shared" si="1"/>
        <v>13680</v>
      </c>
      <c r="I17" s="44" t="s">
        <v>38</v>
      </c>
    </row>
    <row r="18" spans="1:9" ht="14.25">
      <c r="A18" s="27"/>
      <c r="B18" s="21" t="s">
        <v>39</v>
      </c>
      <c r="C18" s="20" t="s">
        <v>33</v>
      </c>
      <c r="D18" s="22">
        <v>15</v>
      </c>
      <c r="E18" s="33">
        <v>10</v>
      </c>
      <c r="F18" s="29">
        <v>1</v>
      </c>
      <c r="G18" s="30">
        <v>8</v>
      </c>
      <c r="H18" s="31">
        <f t="shared" si="1"/>
        <v>1200</v>
      </c>
      <c r="I18" s="44"/>
    </row>
    <row r="19" spans="1:9" ht="14.25">
      <c r="A19" s="27" t="s">
        <v>40</v>
      </c>
      <c r="B19" s="21" t="s">
        <v>41</v>
      </c>
      <c r="C19" s="20" t="s">
        <v>33</v>
      </c>
      <c r="D19" s="22">
        <v>15</v>
      </c>
      <c r="E19" s="33">
        <v>15</v>
      </c>
      <c r="F19" s="29">
        <v>1</v>
      </c>
      <c r="G19" s="30">
        <v>8</v>
      </c>
      <c r="H19" s="31">
        <f t="shared" si="1"/>
        <v>1800</v>
      </c>
      <c r="I19" s="44"/>
    </row>
    <row r="20" spans="1:9" ht="14.25">
      <c r="A20" s="27"/>
      <c r="B20" s="21" t="s">
        <v>42</v>
      </c>
      <c r="C20" s="20" t="s">
        <v>33</v>
      </c>
      <c r="D20" s="22"/>
      <c r="E20" s="33">
        <v>16</v>
      </c>
      <c r="F20" s="29">
        <v>1</v>
      </c>
      <c r="G20" s="30">
        <v>8</v>
      </c>
      <c r="H20" s="31">
        <f t="shared" si="1"/>
        <v>0</v>
      </c>
      <c r="I20" s="44"/>
    </row>
    <row r="21" spans="1:9" ht="14.25">
      <c r="A21" s="27"/>
      <c r="B21" s="21" t="s">
        <v>43</v>
      </c>
      <c r="C21" s="20" t="s">
        <v>33</v>
      </c>
      <c r="D21" s="22"/>
      <c r="E21" s="33">
        <v>9</v>
      </c>
      <c r="F21" s="29">
        <v>1</v>
      </c>
      <c r="G21" s="30">
        <v>8</v>
      </c>
      <c r="H21" s="31">
        <f t="shared" si="1"/>
        <v>0</v>
      </c>
      <c r="I21" s="44"/>
    </row>
    <row r="22" spans="1:9" ht="14.25">
      <c r="A22" s="27"/>
      <c r="B22" s="21" t="s">
        <v>44</v>
      </c>
      <c r="C22" s="20" t="s">
        <v>33</v>
      </c>
      <c r="D22" s="22"/>
      <c r="E22" s="33">
        <v>5</v>
      </c>
      <c r="F22" s="29">
        <v>1</v>
      </c>
      <c r="G22" s="30">
        <v>8</v>
      </c>
      <c r="H22" s="31">
        <f t="shared" si="1"/>
        <v>0</v>
      </c>
      <c r="I22" s="44"/>
    </row>
    <row r="23" spans="1:9" ht="14.25">
      <c r="A23" s="34"/>
      <c r="B23" s="35" t="s">
        <v>45</v>
      </c>
      <c r="C23" s="20" t="s">
        <v>33</v>
      </c>
      <c r="D23" s="22">
        <v>15</v>
      </c>
      <c r="E23" s="23">
        <v>-66</v>
      </c>
      <c r="F23" s="36">
        <v>1</v>
      </c>
      <c r="G23" s="30">
        <v>8</v>
      </c>
      <c r="H23" s="31">
        <f t="shared" si="1"/>
        <v>-7920</v>
      </c>
      <c r="I23" s="44"/>
    </row>
    <row r="24" spans="1:9" ht="14.25">
      <c r="A24" s="34"/>
      <c r="B24" s="35" t="s">
        <v>46</v>
      </c>
      <c r="C24" s="20" t="s">
        <v>33</v>
      </c>
      <c r="D24" s="22"/>
      <c r="E24" s="23">
        <v>-1500</v>
      </c>
      <c r="F24" s="36">
        <v>1</v>
      </c>
      <c r="G24" s="30">
        <v>1</v>
      </c>
      <c r="H24" s="31">
        <f t="shared" si="1"/>
        <v>0</v>
      </c>
      <c r="I24" s="44"/>
    </row>
    <row r="25" spans="1:9" ht="14.25">
      <c r="A25" s="37" t="s">
        <v>47</v>
      </c>
      <c r="B25" s="35" t="s">
        <v>48</v>
      </c>
      <c r="C25" s="36" t="s">
        <v>27</v>
      </c>
      <c r="D25" s="22">
        <v>15</v>
      </c>
      <c r="E25" s="23">
        <v>80</v>
      </c>
      <c r="F25" s="36">
        <v>1</v>
      </c>
      <c r="G25" s="30">
        <v>1</v>
      </c>
      <c r="H25" s="31">
        <f t="shared" si="1"/>
        <v>1200</v>
      </c>
      <c r="I25" s="44"/>
    </row>
    <row r="26" spans="1:9" ht="14.25">
      <c r="A26" s="38"/>
      <c r="B26" s="35" t="s">
        <v>49</v>
      </c>
      <c r="C26" s="36" t="s">
        <v>27</v>
      </c>
      <c r="D26" s="22">
        <v>15</v>
      </c>
      <c r="E26" s="23">
        <v>20</v>
      </c>
      <c r="F26" s="36">
        <v>1</v>
      </c>
      <c r="G26" s="30">
        <v>1</v>
      </c>
      <c r="H26" s="31">
        <f t="shared" si="1"/>
        <v>300</v>
      </c>
      <c r="I26" s="44"/>
    </row>
    <row r="27" spans="1:9" ht="14.25">
      <c r="A27" s="38"/>
      <c r="B27" s="35" t="s">
        <v>50</v>
      </c>
      <c r="C27" s="36" t="s">
        <v>27</v>
      </c>
      <c r="D27" s="22">
        <v>15</v>
      </c>
      <c r="E27" s="23">
        <v>20</v>
      </c>
      <c r="F27" s="36">
        <v>1</v>
      </c>
      <c r="G27" s="30">
        <v>1</v>
      </c>
      <c r="H27" s="31">
        <f t="shared" si="1"/>
        <v>300</v>
      </c>
      <c r="I27" s="44"/>
    </row>
    <row r="28" spans="1:9" ht="14.25">
      <c r="A28" s="32"/>
      <c r="B28" s="35" t="s">
        <v>51</v>
      </c>
      <c r="C28" s="36" t="s">
        <v>27</v>
      </c>
      <c r="D28" s="22">
        <v>15</v>
      </c>
      <c r="E28" s="23">
        <v>5</v>
      </c>
      <c r="F28" s="36">
        <v>1</v>
      </c>
      <c r="G28" s="30">
        <v>1</v>
      </c>
      <c r="H28" s="31">
        <f>D27*E28*F28*G28</f>
        <v>75</v>
      </c>
      <c r="I28" s="44"/>
    </row>
    <row r="29" spans="1:9" ht="15.75">
      <c r="A29" s="39" t="s">
        <v>52</v>
      </c>
      <c r="B29" s="39"/>
      <c r="C29" s="39" t="s">
        <v>27</v>
      </c>
      <c r="D29" s="40">
        <f>SUM(H10:H28)</f>
        <v>240687</v>
      </c>
      <c r="E29" s="40"/>
      <c r="F29" s="40"/>
      <c r="G29" s="40"/>
      <c r="H29" s="40"/>
      <c r="I29" s="45"/>
    </row>
    <row r="30" spans="1:9" ht="15.75">
      <c r="A30" s="39" t="s">
        <v>53</v>
      </c>
      <c r="B30" s="39"/>
      <c r="C30" s="39" t="s">
        <v>27</v>
      </c>
      <c r="D30" s="41">
        <f>D29/D15</f>
        <v>16045.8</v>
      </c>
      <c r="E30" s="41"/>
      <c r="F30" s="41"/>
      <c r="G30" s="41"/>
      <c r="H30" s="41"/>
      <c r="I30" s="45"/>
    </row>
  </sheetData>
  <sheetProtection/>
  <mergeCells count="22">
    <mergeCell ref="A3:I3"/>
    <mergeCell ref="B4:E4"/>
    <mergeCell ref="C5:D5"/>
    <mergeCell ref="C6:D6"/>
    <mergeCell ref="G6:I6"/>
    <mergeCell ref="A7:I7"/>
    <mergeCell ref="A29:B29"/>
    <mergeCell ref="D29:H29"/>
    <mergeCell ref="A30:B30"/>
    <mergeCell ref="D30:H30"/>
    <mergeCell ref="A10:A11"/>
    <mergeCell ref="A13:A14"/>
    <mergeCell ref="A15:A16"/>
    <mergeCell ref="A25:A28"/>
    <mergeCell ref="C8:C9"/>
    <mergeCell ref="D8:D9"/>
    <mergeCell ref="E8:E9"/>
    <mergeCell ref="F8:F9"/>
    <mergeCell ref="G8:G9"/>
    <mergeCell ref="H8:H9"/>
    <mergeCell ref="I8:I9"/>
    <mergeCell ref="A8:B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</dc:creator>
  <cp:keywords/>
  <dc:description/>
  <cp:lastModifiedBy>lenovo</cp:lastModifiedBy>
  <cp:lastPrinted>2008-03-07T01:35:46Z</cp:lastPrinted>
  <dcterms:created xsi:type="dcterms:W3CDTF">2002-09-12T06:15:02Z</dcterms:created>
  <dcterms:modified xsi:type="dcterms:W3CDTF">2017-09-15T03:32:28Z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